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60" windowWidth="15390" windowHeight="42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<sst xmlns="http://schemas.openxmlformats.org/spreadsheetml/2006/main" count="175" uniqueCount="104">
  <si>
    <t>Price/Tax/Funding</t>
  </si>
  <si>
    <t>State excise tax per pack</t>
  </si>
  <si>
    <t>State excise tax per pack (adjusted for inflation)</t>
  </si>
  <si>
    <t>Total cigarette tax per pack</t>
  </si>
  <si>
    <t>Total cigarette tax per pack (adjusted for inflation)</t>
  </si>
  <si>
    <t>Average price per pack (generic included)</t>
  </si>
  <si>
    <t>Average price per pack adjusted for inflation (generic included)</t>
  </si>
  <si>
    <t>Average price per pack (generic not included)</t>
  </si>
  <si>
    <t>Average price per pack adjusted for inflation (generic not included)</t>
  </si>
  <si>
    <t>Tax as a percentage of retail price (including generics) (%)</t>
  </si>
  <si>
    <t>Total state tobacco control program funding(millions)</t>
  </si>
  <si>
    <t>Tobacco control funding per capita (dollars)</t>
  </si>
  <si>
    <t>Tobacco settlement revenue (millions)</t>
  </si>
  <si>
    <t>Tobacco tax revenue(millions)</t>
  </si>
  <si>
    <t>Funding as a % of Tobacco Revenue</t>
  </si>
  <si>
    <t>Youth Access Laws</t>
  </si>
  <si>
    <t>Sales to Minors (STM): Any law</t>
  </si>
  <si>
    <t>STM: Minimum age for sale</t>
  </si>
  <si>
    <t>Alciati minimum age requirement</t>
  </si>
  <si>
    <t>Alciati restrictions on packaging</t>
  </si>
  <si>
    <t>Alciati clerk intervention requirement</t>
  </si>
  <si>
    <t>Alciati photo identification requirement</t>
  </si>
  <si>
    <t>Alciati vending machine restrictions</t>
  </si>
  <si>
    <t>Alciati free distribution restrictions</t>
  </si>
  <si>
    <t>Alciati penalties to retailers</t>
  </si>
  <si>
    <t>Alciati random inspection requirements</t>
  </si>
  <si>
    <t>Alciati enforcement by state agency provision</t>
  </si>
  <si>
    <t>Total Alciati Score</t>
  </si>
  <si>
    <t>PUP: Minors' possession prohibited</t>
  </si>
  <si>
    <t>PUP: Minors' use prohibited</t>
  </si>
  <si>
    <t>PUP: Minors' purchase prohibited</t>
  </si>
  <si>
    <t>Possession-Use-Purchase Index</t>
  </si>
  <si>
    <t>Policy Data</t>
  </si>
  <si>
    <t>Smoke-Free Air Laws</t>
  </si>
  <si>
    <t>Government worksites</t>
  </si>
  <si>
    <t>Private worksites</t>
  </si>
  <si>
    <t>Child care centers</t>
  </si>
  <si>
    <t>Health care facilities</t>
  </si>
  <si>
    <t>Restaurants</t>
  </si>
  <si>
    <t>Recreational facilities</t>
  </si>
  <si>
    <t>Cultural facilities</t>
  </si>
  <si>
    <t>Public transit</t>
  </si>
  <si>
    <t>Shopping malls</t>
  </si>
  <si>
    <t>Public schools</t>
  </si>
  <si>
    <t>Private schools</t>
  </si>
  <si>
    <t>Free standing bars</t>
  </si>
  <si>
    <t>Smoke-Free Air Preemption</t>
  </si>
  <si>
    <t>Any smoke-free air preemption</t>
  </si>
  <si>
    <t>Bars</t>
  </si>
  <si>
    <t>Prevalence data</t>
  </si>
  <si>
    <t>Youth Risk Behavior Surveillance System</t>
  </si>
  <si>
    <t>YRBSS Current cigarette use: Male</t>
  </si>
  <si>
    <t>YRBSS Current cigarette use: Female</t>
  </si>
  <si>
    <t>YRBSS Current cigarette use: Overall</t>
  </si>
  <si>
    <t>Youth Tobacco Survey</t>
  </si>
  <si>
    <t>YTS Current cigarette use: Middle school students</t>
  </si>
  <si>
    <t>YTS Current cigarette use: High school students</t>
  </si>
  <si>
    <t>Behavioral Risk Factor Surveillance System</t>
  </si>
  <si>
    <t>BRFSS Current smokers: Male</t>
  </si>
  <si>
    <t>BRFSS Current smokers: Female</t>
  </si>
  <si>
    <t>BRFSS Current smokers: Overall</t>
  </si>
  <si>
    <t>National Survey on Drug</t>
  </si>
  <si>
    <t>Use and Health</t>
  </si>
  <si>
    <t>NSDUH Past month cigarette use: Ages 12-17 years</t>
  </si>
  <si>
    <t>NSDUH Past month cigarette use: Ages 18-25 years</t>
  </si>
  <si>
    <t>NSDUH Past month cigarette use: Ages 26+ years</t>
  </si>
  <si>
    <t>NSDUH Past month cigarette use: Overall</t>
  </si>
  <si>
    <t>NSDUH Past month tobacco use: Ages 12-17 years</t>
  </si>
  <si>
    <t>NSDUH Past month tobacco use: Ages 18-25 years</t>
  </si>
  <si>
    <t>NSDUH Past month tobacco use: Ages 26+ years</t>
  </si>
  <si>
    <t>NSDUH Past month tobacco use: Overall</t>
  </si>
  <si>
    <t>Prevalence of Current Cigarette Smoking - ages 18+ years</t>
  </si>
  <si>
    <t>Prevalence of Current Cigarette Smoking - ages 18-29 years</t>
  </si>
  <si>
    <t>Prevalence of Current Cigarette Smoking - ages 30+ years</t>
  </si>
  <si>
    <t>Percentage of ever smokers who have quit- ages 18+ yrs</t>
  </si>
  <si>
    <t>Percentage of ever smokers who have quit- ages 18-29 yrs</t>
  </si>
  <si>
    <t>Percentage of ever smokers who have quit- ages 30+ yrs</t>
  </si>
  <si>
    <t>Percentage of current smokers living in smoke free homes-ages 18+yrs</t>
  </si>
  <si>
    <t>Percentage of current smokers who visited a MD during the previous year and who were advised to quit-ages 18+years</t>
  </si>
  <si>
    <t>Percentage of current smokers who visited a MD during the previous year and who were advised to quit-ages 30 + years</t>
  </si>
  <si>
    <t>Percentage of current smokers who visited a dentist during the previous year and who were advised to quit-ages 18 + years</t>
  </si>
  <si>
    <t>Percentage of current smokers who visited a dentist during the previous year and who were advised to quit-ages 18-29 years</t>
  </si>
  <si>
    <t>Percentage of current smokers who visited a dentist during the previous year and who were advised to quit-ages 30 + years</t>
  </si>
  <si>
    <t>UTAH</t>
  </si>
  <si>
    <t>NSDUH Believe that Smoking 1+ packs per day poses great risk to harm: Ages 12-17 years.</t>
  </si>
  <si>
    <t>NSDUH Believe that Smoking 1+ packs per day poses great risk to harm: Ages 18-25 years.</t>
  </si>
  <si>
    <t>NSDUH Believe that Smoking 1+ packs per day poses great risk to harm: Ages 26+ years.</t>
  </si>
  <si>
    <t>NSDUH Believe that Smoking 1+ packs per day poses great risk to harm: Overall</t>
  </si>
  <si>
    <t>Percentage of current non-smokers living in smoke free homes-ages 18+yrs</t>
  </si>
  <si>
    <t>Percetage of indoor workers protected by smoking ban at work- smokers, ages 18+ years</t>
  </si>
  <si>
    <t>Percetage of indoor workers protected by smoking ban at work- non-smokers, ages 18+ years</t>
  </si>
  <si>
    <t>Percentage of current smokers who visited a MD during the previous year and who were advised to quit-ages 18-29 years</t>
  </si>
  <si>
    <t>2003-2004</t>
  </si>
  <si>
    <t>3*</t>
  </si>
  <si>
    <t>2004-2005</t>
  </si>
  <si>
    <t>Total state tobacco control program funding adjusted for inflation (millions)</t>
  </si>
  <si>
    <t>Tobacco control funding per capita adjusted for inflation (dollars)</t>
  </si>
  <si>
    <t>Tobacco settlement revenue adjusted for inflation (millions)</t>
  </si>
  <si>
    <t>Tobacco tax revenue adjusted for inflation (millions)</t>
  </si>
  <si>
    <t>Other State Tobacco Control Funding (millions)</t>
  </si>
  <si>
    <t>Other State Tobacco Control Funding adjusted for inflation  (millions)</t>
  </si>
  <si>
    <t>-</t>
  </si>
  <si>
    <t>2005-2006</t>
  </si>
  <si>
    <t>TUS-CPS  (Tobacco Use Supplement to the Current Population Survey)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</si>
</sst>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;[Red]#,##0.0"/>
    <numFmt numFmtId="167" formatCode="&quot;$&quot;#,##0.0_);\(&quot;$&quot;#,##0.0\)"/>
    <numFmt numFmtId="168" formatCode="&quot;$&quot;#,##0.0"/>
    <numFmt numFmtId="169" formatCode="&quot;$&quot;#,##0.00;[Red]&quot;$&quot;#,##0.00"/>
    <numFmt numFmtId="170" formatCode="0.0;[Red]0.0"/>
    <numFmt numFmtId="171" formatCode="#.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/dd/yy"/>
    <numFmt numFmtId="176" formatCode="0.000"/>
    <numFmt numFmtId="177" formatCode="0.0%"/>
    <numFmt numFmtId="178" formatCode="&quot;$&quot;#,##0.00;\(&quot;$&quot;#,##0.00\)"/>
    <numFmt numFmtId="179" formatCode="&quot;$&quot;#,##0.000"/>
    <numFmt numFmtId="180" formatCode="#,##0.000"/>
  </numFmts>
  <fonts count="42">
    <font>
      <sz val="10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0" applyNumberFormat="1" applyFont="1" applyAlignment="1" applyProtection="1">
      <alignment horizontal="right"/>
      <protection locked="0"/>
    </xf>
    <xf numFmtId="171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166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/>
    </xf>
    <xf numFmtId="168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horizontal="center" vertical="center" wrapText="1"/>
    </xf>
    <xf numFmtId="179" fontId="3" fillId="33" borderId="10" xfId="44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 applyProtection="1">
      <alignment horizontal="center" vertical="center"/>
      <protection locked="0"/>
    </xf>
    <xf numFmtId="167" fontId="3" fillId="33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164" fontId="3" fillId="33" borderId="12" xfId="0" applyNumberFormat="1" applyFont="1" applyFill="1" applyBorder="1" applyAlignment="1">
      <alignment horizontal="center" vertical="center"/>
    </xf>
    <xf numFmtId="164" fontId="3" fillId="33" borderId="13" xfId="0" applyNumberFormat="1" applyFont="1" applyFill="1" applyBorder="1" applyAlignment="1">
      <alignment horizontal="center" vertical="center" wrapText="1"/>
    </xf>
    <xf numFmtId="164" fontId="3" fillId="33" borderId="14" xfId="0" applyNumberFormat="1" applyFont="1" applyFill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center" vertical="center"/>
    </xf>
    <xf numFmtId="164" fontId="3" fillId="33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tabSelected="1" zoomScale="75" zoomScaleNormal="75" zoomScalePageLayoutView="0" workbookViewId="0" topLeftCell="A98">
      <pane xSplit="1" topLeftCell="B1" activePane="topRight" state="frozen"/>
      <selection pane="topLeft" activeCell="A1" sqref="A1"/>
      <selection pane="topRight" activeCell="B102" sqref="B102"/>
    </sheetView>
  </sheetViews>
  <sheetFormatPr defaultColWidth="9.140625" defaultRowHeight="12.75"/>
  <cols>
    <col min="1" max="1" width="23.140625" style="0" customWidth="1"/>
    <col min="15" max="15" width="11.57421875" style="0" bestFit="1" customWidth="1"/>
    <col min="16" max="16" width="13.28125" style="0" customWidth="1"/>
    <col min="17" max="17" width="10.7109375" style="0" customWidth="1"/>
  </cols>
  <sheetData>
    <row r="1" ht="18">
      <c r="C1" s="1" t="s">
        <v>83</v>
      </c>
    </row>
    <row r="2" spans="1:18" ht="12.75">
      <c r="A2" s="7" t="s">
        <v>0</v>
      </c>
      <c r="B2" s="8">
        <v>1991</v>
      </c>
      <c r="C2" s="8">
        <v>1992</v>
      </c>
      <c r="D2" s="8">
        <v>1993</v>
      </c>
      <c r="E2" s="8">
        <v>1994</v>
      </c>
      <c r="F2" s="8">
        <v>1995</v>
      </c>
      <c r="G2" s="8">
        <v>1996</v>
      </c>
      <c r="H2" s="8">
        <v>1997</v>
      </c>
      <c r="I2" s="8">
        <v>1998</v>
      </c>
      <c r="J2" s="8">
        <v>1999</v>
      </c>
      <c r="K2" s="8">
        <v>2000</v>
      </c>
      <c r="L2" s="8">
        <v>2001</v>
      </c>
      <c r="M2" s="8">
        <v>2002</v>
      </c>
      <c r="N2" s="8">
        <v>2003</v>
      </c>
      <c r="O2" s="8">
        <v>2004</v>
      </c>
      <c r="P2" s="8">
        <v>2005</v>
      </c>
      <c r="Q2" s="6">
        <v>2006</v>
      </c>
      <c r="R2" s="8">
        <v>2007</v>
      </c>
    </row>
    <row r="3" spans="1:18" ht="12.75">
      <c r="A3" s="9" t="s">
        <v>1</v>
      </c>
      <c r="B3" s="34">
        <v>0.23</v>
      </c>
      <c r="C3" s="34">
        <v>0.27</v>
      </c>
      <c r="D3" s="34">
        <v>0.27</v>
      </c>
      <c r="E3" s="34">
        <v>0.27</v>
      </c>
      <c r="F3" s="34">
        <v>0.27</v>
      </c>
      <c r="G3" s="34">
        <v>0.27</v>
      </c>
      <c r="H3" s="34">
        <v>0.27</v>
      </c>
      <c r="I3" s="34">
        <v>0.52</v>
      </c>
      <c r="J3" s="34">
        <v>0.52</v>
      </c>
      <c r="K3" s="34">
        <v>0.52</v>
      </c>
      <c r="L3" s="34">
        <v>0.52</v>
      </c>
      <c r="M3" s="34">
        <v>0.55</v>
      </c>
      <c r="N3" s="34">
        <v>0.7</v>
      </c>
      <c r="O3" s="34">
        <v>0.7</v>
      </c>
      <c r="P3" s="14">
        <v>0.7</v>
      </c>
      <c r="Q3" s="14">
        <v>0.7</v>
      </c>
      <c r="R3" s="14">
        <v>0.7</v>
      </c>
    </row>
    <row r="4" spans="1:18" ht="24">
      <c r="A4" s="9" t="s">
        <v>2</v>
      </c>
      <c r="B4" s="14">
        <v>0.37</v>
      </c>
      <c r="C4" s="14">
        <v>0.41</v>
      </c>
      <c r="D4" s="14">
        <v>0.4</v>
      </c>
      <c r="E4" s="14">
        <v>0.39</v>
      </c>
      <c r="F4" s="14">
        <v>0.38</v>
      </c>
      <c r="G4" s="14">
        <v>0.37</v>
      </c>
      <c r="H4" s="14">
        <v>0.36</v>
      </c>
      <c r="I4" s="14">
        <v>0.68</v>
      </c>
      <c r="J4" s="14">
        <v>0.67</v>
      </c>
      <c r="K4" s="14">
        <v>0.65</v>
      </c>
      <c r="L4" s="14">
        <v>0.63</v>
      </c>
      <c r="M4" s="14">
        <v>0.66</v>
      </c>
      <c r="N4" s="14">
        <v>0.82</v>
      </c>
      <c r="O4" s="14">
        <v>0.8</v>
      </c>
      <c r="P4" s="14">
        <v>0.78</v>
      </c>
      <c r="Q4" s="14">
        <v>0.75</v>
      </c>
      <c r="R4" s="14">
        <v>0.73</v>
      </c>
    </row>
    <row r="5" spans="1:18" ht="12.75">
      <c r="A5" s="9" t="s">
        <v>3</v>
      </c>
      <c r="B5" s="30">
        <v>0.41</v>
      </c>
      <c r="C5" s="30">
        <v>0.465</v>
      </c>
      <c r="D5" s="30">
        <v>0.485</v>
      </c>
      <c r="E5" s="30">
        <v>0.505</v>
      </c>
      <c r="F5" s="30">
        <v>0.505</v>
      </c>
      <c r="G5" s="30">
        <v>0.505</v>
      </c>
      <c r="H5" s="30">
        <v>0.505</v>
      </c>
      <c r="I5" s="30">
        <v>0.755</v>
      </c>
      <c r="J5" s="30">
        <v>0.755</v>
      </c>
      <c r="K5" s="30">
        <v>0.805</v>
      </c>
      <c r="L5" s="30">
        <v>0.855</v>
      </c>
      <c r="M5" s="30">
        <v>0.91</v>
      </c>
      <c r="N5" s="30">
        <v>1.085</v>
      </c>
      <c r="O5" s="30">
        <v>1.085</v>
      </c>
      <c r="P5" s="30">
        <v>1.085</v>
      </c>
      <c r="Q5" s="30">
        <v>1.085</v>
      </c>
      <c r="R5" s="30">
        <v>1.085</v>
      </c>
    </row>
    <row r="6" spans="1:18" ht="24">
      <c r="A6" s="9" t="s">
        <v>4</v>
      </c>
      <c r="B6" s="30">
        <v>0.6577891865875181</v>
      </c>
      <c r="C6" s="30">
        <v>0.7228353800715064</v>
      </c>
      <c r="D6" s="30">
        <v>0.7311925222372984</v>
      </c>
      <c r="E6" s="30">
        <v>0.741992359682633</v>
      </c>
      <c r="F6" s="30">
        <v>0.7213255249250108</v>
      </c>
      <c r="G6" s="30">
        <v>0.7021690767519466</v>
      </c>
      <c r="H6" s="30">
        <v>0.6827092064350412</v>
      </c>
      <c r="I6" s="30">
        <v>1.0030556662681014</v>
      </c>
      <c r="J6" s="30">
        <v>0.9860258586913935</v>
      </c>
      <c r="K6" s="30">
        <v>1.0214439791904582</v>
      </c>
      <c r="L6" s="30">
        <v>1.048951048951049</v>
      </c>
      <c r="M6" s="30">
        <v>1.0970464135021096</v>
      </c>
      <c r="N6" s="30">
        <v>1.2799339388934765</v>
      </c>
      <c r="O6" s="30">
        <v>1.2524529608680597</v>
      </c>
      <c r="P6" s="30">
        <v>1.2158225011205737</v>
      </c>
      <c r="Q6" s="30">
        <v>1.1713267839792723</v>
      </c>
      <c r="R6" s="30">
        <v>1.1417915709473503</v>
      </c>
    </row>
    <row r="7" spans="1:18" ht="24">
      <c r="A7" s="9" t="s">
        <v>5</v>
      </c>
      <c r="B7" s="14">
        <v>1.676</v>
      </c>
      <c r="C7" s="14">
        <v>1.7343333333333333</v>
      </c>
      <c r="D7" s="14">
        <v>1.742</v>
      </c>
      <c r="E7" s="14">
        <v>1.632</v>
      </c>
      <c r="F7" s="14">
        <v>1.7083333333333335</v>
      </c>
      <c r="G7" s="14">
        <v>1.7866666666666666</v>
      </c>
      <c r="H7" s="14">
        <v>1.9003333333333332</v>
      </c>
      <c r="I7" s="14">
        <v>2.2969999999999997</v>
      </c>
      <c r="J7" s="14">
        <v>2.6676666666666664</v>
      </c>
      <c r="K7" s="14">
        <v>3.206666666666667</v>
      </c>
      <c r="L7" s="14">
        <v>3.3273333333333337</v>
      </c>
      <c r="M7" s="14">
        <v>3.4876666666666667</v>
      </c>
      <c r="N7" s="14">
        <v>3.775</v>
      </c>
      <c r="O7" s="14">
        <v>3.720666666666667</v>
      </c>
      <c r="P7" s="14">
        <v>3.764</v>
      </c>
      <c r="Q7" s="14">
        <v>3.755333333333333</v>
      </c>
      <c r="R7" s="14">
        <v>3.779</v>
      </c>
    </row>
    <row r="8" spans="1:18" ht="36">
      <c r="A8" s="9" t="s">
        <v>6</v>
      </c>
      <c r="B8" s="14">
        <v>2.688913845660196</v>
      </c>
      <c r="C8" s="14">
        <v>2.695994611119747</v>
      </c>
      <c r="D8" s="14">
        <v>2.6262626262626263</v>
      </c>
      <c r="E8" s="14">
        <v>2.3978842198060533</v>
      </c>
      <c r="F8" s="14">
        <v>2.440127600818931</v>
      </c>
      <c r="G8" s="14">
        <v>2.484241750092696</v>
      </c>
      <c r="H8" s="14">
        <v>2.5690595286377356</v>
      </c>
      <c r="I8" s="14">
        <v>3.0516806164474555</v>
      </c>
      <c r="J8" s="14">
        <v>3.483958034042923</v>
      </c>
      <c r="K8" s="14">
        <v>4.068857589984351</v>
      </c>
      <c r="L8" s="14">
        <v>4.082116713695661</v>
      </c>
      <c r="M8" s="14">
        <v>4.204540888085192</v>
      </c>
      <c r="N8" s="14">
        <v>4.4532263772561045</v>
      </c>
      <c r="O8" s="14">
        <v>4.294893993612683</v>
      </c>
      <c r="P8" s="14">
        <v>4.217839533841326</v>
      </c>
      <c r="Q8" s="14">
        <v>4.054122134657598</v>
      </c>
      <c r="R8" s="14">
        <v>3.976802162774227</v>
      </c>
    </row>
    <row r="9" spans="1:18" ht="24">
      <c r="A9" s="9" t="s">
        <v>7</v>
      </c>
      <c r="B9" s="28">
        <v>1.6663333333333332</v>
      </c>
      <c r="C9" s="28">
        <v>1.7936666666666667</v>
      </c>
      <c r="D9" s="28">
        <v>1.9393333333333334</v>
      </c>
      <c r="E9" s="28">
        <v>1.7573333333333334</v>
      </c>
      <c r="F9" s="28">
        <v>1.8446666666666667</v>
      </c>
      <c r="G9" s="28">
        <v>1.9123333333333332</v>
      </c>
      <c r="H9" s="28">
        <v>1.9966666666666666</v>
      </c>
      <c r="I9" s="28">
        <v>2.3893333333333335</v>
      </c>
      <c r="J9" s="28">
        <v>2.779666666666667</v>
      </c>
      <c r="K9" s="28">
        <v>3.346</v>
      </c>
      <c r="L9" s="28">
        <v>3.5219999999999994</v>
      </c>
      <c r="M9" s="14">
        <v>3.705666666666666</v>
      </c>
      <c r="N9" s="14">
        <v>4.054666666666666</v>
      </c>
      <c r="O9" s="14">
        <v>4.079666666666667</v>
      </c>
      <c r="P9" s="14">
        <v>4.139333333333333</v>
      </c>
      <c r="Q9" s="14">
        <v>4.072666666666667</v>
      </c>
      <c r="R9" s="14">
        <v>4.050333333333334</v>
      </c>
    </row>
    <row r="10" spans="1:18" ht="36">
      <c r="A10" s="9" t="s">
        <v>8</v>
      </c>
      <c r="B10" s="14">
        <v>2.688913845660196</v>
      </c>
      <c r="C10" s="14">
        <v>2.695994611119747</v>
      </c>
      <c r="D10" s="14">
        <v>2.6262626262626263</v>
      </c>
      <c r="E10" s="14">
        <v>2.3978842198060533</v>
      </c>
      <c r="F10" s="14">
        <v>2.440127600818931</v>
      </c>
      <c r="G10" s="14">
        <v>2.484241750092696</v>
      </c>
      <c r="H10" s="14">
        <v>2.5690595286377356</v>
      </c>
      <c r="I10" s="14">
        <v>3.0516806164474555</v>
      </c>
      <c r="J10" s="14">
        <v>3.483958034042923</v>
      </c>
      <c r="K10" s="14">
        <v>4.068857589984351</v>
      </c>
      <c r="L10" s="14">
        <v>4.082116713695661</v>
      </c>
      <c r="M10" s="14">
        <v>4.204540888085192</v>
      </c>
      <c r="N10" s="14">
        <v>4.4532263772561045</v>
      </c>
      <c r="O10" s="14">
        <v>4.294893993612683</v>
      </c>
      <c r="P10" s="14">
        <v>4.217839533841326</v>
      </c>
      <c r="Q10" s="14">
        <v>4.054122134657598</v>
      </c>
      <c r="R10" s="14">
        <v>3.976802162774227</v>
      </c>
    </row>
    <row r="11" spans="1:18" ht="36">
      <c r="A11" s="9" t="s">
        <v>9</v>
      </c>
      <c r="B11" s="29">
        <v>0.24463007159904535</v>
      </c>
      <c r="C11" s="29">
        <v>0.26811454929848166</v>
      </c>
      <c r="D11" s="29">
        <v>0.2784156142365098</v>
      </c>
      <c r="E11" s="29">
        <v>0.30943627450980393</v>
      </c>
      <c r="F11" s="29">
        <v>0.29560975609756096</v>
      </c>
      <c r="G11" s="29">
        <v>0.2826492537313433</v>
      </c>
      <c r="H11" s="29">
        <v>0.2657428521312051</v>
      </c>
      <c r="I11" s="29">
        <v>0.3286895951240749</v>
      </c>
      <c r="J11" s="29">
        <v>0.2830188679245283</v>
      </c>
      <c r="K11" s="29">
        <v>0.251039501039501</v>
      </c>
      <c r="L11" s="29">
        <v>0.25696253255860546</v>
      </c>
      <c r="M11" s="29">
        <v>0.2609194303736978</v>
      </c>
      <c r="N11" s="29">
        <v>0.28741721854304636</v>
      </c>
      <c r="O11" s="29">
        <v>0.29161440602042643</v>
      </c>
      <c r="P11" s="29">
        <v>0.2882571732199788</v>
      </c>
      <c r="Q11" s="29">
        <v>0.2889224214450559</v>
      </c>
      <c r="R11" s="29">
        <v>0.2871129928552527</v>
      </c>
    </row>
    <row r="12" spans="1:18" ht="24">
      <c r="A12" s="9" t="s">
        <v>10</v>
      </c>
      <c r="B12" s="14" t="s">
        <v>101</v>
      </c>
      <c r="C12" s="14" t="s">
        <v>101</v>
      </c>
      <c r="D12" s="14" t="s">
        <v>101</v>
      </c>
      <c r="E12" s="31">
        <v>0.163953</v>
      </c>
      <c r="F12" s="31">
        <v>0.190025</v>
      </c>
      <c r="G12" s="31">
        <v>0.190025</v>
      </c>
      <c r="H12" s="31">
        <v>0.2399165</v>
      </c>
      <c r="I12" s="31">
        <v>0.49572825</v>
      </c>
      <c r="J12" s="31">
        <v>1.05194975</v>
      </c>
      <c r="K12" s="30">
        <v>1.36122875</v>
      </c>
      <c r="L12" s="30">
        <v>7.406146166666668</v>
      </c>
      <c r="M12" s="30">
        <v>7.732622783333333</v>
      </c>
      <c r="N12" s="30">
        <v>8.5736546</v>
      </c>
      <c r="O12" s="30">
        <v>8.773653600000001</v>
      </c>
      <c r="P12" s="30">
        <v>8.9883966</v>
      </c>
      <c r="Q12" s="32">
        <v>8.549351</v>
      </c>
      <c r="R12" s="30">
        <v>8.395981</v>
      </c>
    </row>
    <row r="13" spans="1:18" ht="36">
      <c r="A13" s="9" t="s">
        <v>95</v>
      </c>
      <c r="B13" s="14" t="s">
        <v>101</v>
      </c>
      <c r="C13" s="14" t="s">
        <v>101</v>
      </c>
      <c r="D13" s="14" t="s">
        <v>101</v>
      </c>
      <c r="E13" s="31">
        <v>0.241</v>
      </c>
      <c r="F13" s="31">
        <v>0.271</v>
      </c>
      <c r="G13" s="31">
        <v>0.264</v>
      </c>
      <c r="H13" s="31">
        <v>0.324</v>
      </c>
      <c r="I13" s="31">
        <v>0.659</v>
      </c>
      <c r="J13" s="31">
        <v>1.374</v>
      </c>
      <c r="K13" s="30">
        <v>1.727</v>
      </c>
      <c r="L13" s="30">
        <v>9.086</v>
      </c>
      <c r="M13" s="30">
        <v>9.322</v>
      </c>
      <c r="N13" s="30">
        <v>10.114</v>
      </c>
      <c r="O13" s="30">
        <v>10.128</v>
      </c>
      <c r="P13" s="30">
        <v>10.072</v>
      </c>
      <c r="Q13" s="32">
        <v>9.23</v>
      </c>
      <c r="R13" s="30">
        <v>8.835</v>
      </c>
    </row>
    <row r="14" spans="1:18" ht="24">
      <c r="A14" s="9" t="s">
        <v>11</v>
      </c>
      <c r="B14" s="14" t="s">
        <v>101</v>
      </c>
      <c r="C14" s="14" t="s">
        <v>101</v>
      </c>
      <c r="D14" s="14" t="s">
        <v>101</v>
      </c>
      <c r="E14" s="28">
        <v>0.08497505733573474</v>
      </c>
      <c r="F14" s="28">
        <v>0.09561913167613632</v>
      </c>
      <c r="G14" s="28">
        <v>0.09310038109791573</v>
      </c>
      <c r="H14" s="28">
        <v>0.11457987086174948</v>
      </c>
      <c r="I14" s="28">
        <v>0.23133824605482736</v>
      </c>
      <c r="J14" s="28">
        <v>0.48150301571688103</v>
      </c>
      <c r="K14" s="14">
        <v>0.6136289512066647</v>
      </c>
      <c r="L14" s="14">
        <v>3.273184488729334</v>
      </c>
      <c r="M14" s="14">
        <v>3.3409120462251893</v>
      </c>
      <c r="N14" s="14">
        <v>3.6405156373536878</v>
      </c>
      <c r="O14" s="14">
        <v>3.6525683369271387</v>
      </c>
      <c r="P14" s="14">
        <v>3.6420836596868544</v>
      </c>
      <c r="Q14" s="14">
        <v>3.3628755201052285</v>
      </c>
      <c r="R14" s="14">
        <v>3.2138556689981463</v>
      </c>
    </row>
    <row r="15" spans="1:18" ht="36">
      <c r="A15" s="9" t="s">
        <v>96</v>
      </c>
      <c r="B15" s="14" t="s">
        <v>101</v>
      </c>
      <c r="C15" s="14" t="s">
        <v>101</v>
      </c>
      <c r="D15" s="14" t="s">
        <v>101</v>
      </c>
      <c r="E15" s="28">
        <v>0.12485315506278981</v>
      </c>
      <c r="F15" s="28">
        <v>0.13657924821616388</v>
      </c>
      <c r="G15" s="28">
        <v>0.12944991810055023</v>
      </c>
      <c r="H15" s="28">
        <v>0.15490046081080097</v>
      </c>
      <c r="I15" s="28">
        <v>0.30734455434413094</v>
      </c>
      <c r="J15" s="28">
        <v>0.6288402973969975</v>
      </c>
      <c r="K15" s="14">
        <v>0.7786181337478298</v>
      </c>
      <c r="L15" s="14">
        <v>4.015684564751973</v>
      </c>
      <c r="M15" s="14">
        <v>4.027621514436635</v>
      </c>
      <c r="N15" s="14">
        <v>4.29458020213954</v>
      </c>
      <c r="O15" s="14">
        <v>4.216285740421492</v>
      </c>
      <c r="P15" s="14">
        <v>4.081223285171284</v>
      </c>
      <c r="Q15" s="14">
        <v>3.630438864412424</v>
      </c>
      <c r="R15" s="14">
        <v>3.3820767862704524</v>
      </c>
    </row>
    <row r="16" spans="1:18" ht="24">
      <c r="A16" s="9" t="s">
        <v>12</v>
      </c>
      <c r="B16" s="14" t="s">
        <v>101</v>
      </c>
      <c r="C16" s="14" t="s">
        <v>101</v>
      </c>
      <c r="D16" s="14" t="s">
        <v>101</v>
      </c>
      <c r="E16" s="14" t="s">
        <v>101</v>
      </c>
      <c r="F16" s="14" t="s">
        <v>101</v>
      </c>
      <c r="G16" s="14" t="s">
        <v>101</v>
      </c>
      <c r="H16" s="14" t="s">
        <v>101</v>
      </c>
      <c r="I16" s="14" t="s">
        <v>101</v>
      </c>
      <c r="J16" s="15">
        <v>11</v>
      </c>
      <c r="K16" s="15">
        <v>25.6</v>
      </c>
      <c r="L16" s="15">
        <v>27</v>
      </c>
      <c r="M16" s="15">
        <v>30.8</v>
      </c>
      <c r="N16" s="15">
        <v>25.5</v>
      </c>
      <c r="O16" s="15">
        <v>27.7</v>
      </c>
      <c r="P16" s="15">
        <v>28.4</v>
      </c>
      <c r="Q16" s="15">
        <v>25.9</v>
      </c>
      <c r="R16" s="15">
        <v>27</v>
      </c>
    </row>
    <row r="17" spans="1:18" ht="36">
      <c r="A17" s="9" t="s">
        <v>97</v>
      </c>
      <c r="B17" s="14" t="s">
        <v>101</v>
      </c>
      <c r="C17" s="14" t="s">
        <v>101</v>
      </c>
      <c r="D17" s="14" t="s">
        <v>101</v>
      </c>
      <c r="E17" s="14" t="s">
        <v>101</v>
      </c>
      <c r="F17" s="14" t="s">
        <v>101</v>
      </c>
      <c r="G17" s="14" t="s">
        <v>101</v>
      </c>
      <c r="H17" s="14" t="s">
        <v>101</v>
      </c>
      <c r="I17" s="14" t="s">
        <v>101</v>
      </c>
      <c r="J17" s="15">
        <v>14.366</v>
      </c>
      <c r="K17" s="15">
        <v>32.483</v>
      </c>
      <c r="L17" s="15">
        <v>33.125</v>
      </c>
      <c r="M17" s="15">
        <v>37.131</v>
      </c>
      <c r="N17" s="15">
        <v>30.081</v>
      </c>
      <c r="O17" s="15">
        <v>31.975</v>
      </c>
      <c r="P17" s="15">
        <v>31.824</v>
      </c>
      <c r="Q17" s="15">
        <v>27.961</v>
      </c>
      <c r="R17" s="15">
        <v>28.413</v>
      </c>
    </row>
    <row r="18" spans="1:18" ht="24">
      <c r="A18" s="9" t="s">
        <v>13</v>
      </c>
      <c r="B18" s="35">
        <v>21.395</v>
      </c>
      <c r="C18" s="35">
        <v>24.805</v>
      </c>
      <c r="D18" s="35">
        <v>25.898</v>
      </c>
      <c r="E18" s="35">
        <v>26.167</v>
      </c>
      <c r="F18" s="35">
        <v>25.812</v>
      </c>
      <c r="G18" s="35">
        <v>27.788</v>
      </c>
      <c r="H18" s="35">
        <v>32.657</v>
      </c>
      <c r="I18" s="35">
        <v>43.62</v>
      </c>
      <c r="J18" s="35">
        <v>47.44</v>
      </c>
      <c r="K18" s="35">
        <v>46.235</v>
      </c>
      <c r="L18" s="35">
        <v>44.468</v>
      </c>
      <c r="M18" s="35">
        <v>47.442</v>
      </c>
      <c r="N18" s="35">
        <v>57.53</v>
      </c>
      <c r="O18" s="35">
        <v>55.836</v>
      </c>
      <c r="P18" s="35">
        <v>56.599</v>
      </c>
      <c r="Q18" s="35">
        <v>59.292</v>
      </c>
      <c r="R18" s="35">
        <v>58.225</v>
      </c>
    </row>
    <row r="19" spans="1:18" ht="36">
      <c r="A19" s="9" t="s">
        <v>98</v>
      </c>
      <c r="B19" s="15">
        <v>34.325</v>
      </c>
      <c r="C19" s="15">
        <v>38.559</v>
      </c>
      <c r="D19" s="15">
        <v>39.044</v>
      </c>
      <c r="E19" s="15">
        <v>38.447</v>
      </c>
      <c r="F19" s="15">
        <v>36.869</v>
      </c>
      <c r="G19" s="15">
        <v>38.637</v>
      </c>
      <c r="H19" s="15">
        <v>44.149</v>
      </c>
      <c r="I19" s="15">
        <v>57.951</v>
      </c>
      <c r="J19" s="15">
        <v>61.956</v>
      </c>
      <c r="K19" s="15">
        <v>58.666</v>
      </c>
      <c r="L19" s="15">
        <v>54.555</v>
      </c>
      <c r="M19" s="15">
        <v>57.193</v>
      </c>
      <c r="N19" s="15">
        <v>67.866</v>
      </c>
      <c r="O19" s="15">
        <v>64.453</v>
      </c>
      <c r="P19" s="15">
        <v>63.423</v>
      </c>
      <c r="Q19" s="15">
        <v>64.01</v>
      </c>
      <c r="R19" s="15">
        <v>61.273</v>
      </c>
    </row>
    <row r="20" spans="1:18" ht="24">
      <c r="A20" s="9" t="s">
        <v>99</v>
      </c>
      <c r="B20" s="14" t="s">
        <v>101</v>
      </c>
      <c r="C20" s="14" t="s">
        <v>101</v>
      </c>
      <c r="D20" s="14" t="s">
        <v>101</v>
      </c>
      <c r="E20" s="30">
        <v>0.164</v>
      </c>
      <c r="F20" s="30">
        <v>0.19</v>
      </c>
      <c r="G20" s="30">
        <v>0.19</v>
      </c>
      <c r="H20" s="30">
        <v>0.2399</v>
      </c>
      <c r="I20" s="30">
        <v>0.4957</v>
      </c>
      <c r="J20" s="30">
        <v>1.0519</v>
      </c>
      <c r="K20" s="30">
        <v>1.3612</v>
      </c>
      <c r="L20" s="30">
        <v>1.4061</v>
      </c>
      <c r="M20" s="30">
        <v>1.7326</v>
      </c>
      <c r="N20" s="30">
        <v>1.5737</v>
      </c>
      <c r="O20" s="30">
        <v>1.5737</v>
      </c>
      <c r="P20" s="30">
        <v>1.7884</v>
      </c>
      <c r="Q20" s="30">
        <v>1.3494</v>
      </c>
      <c r="R20" s="30">
        <v>1.196</v>
      </c>
    </row>
    <row r="21" spans="1:18" ht="36">
      <c r="A21" s="9" t="s">
        <v>100</v>
      </c>
      <c r="B21" s="14" t="s">
        <v>101</v>
      </c>
      <c r="C21" s="14" t="s">
        <v>101</v>
      </c>
      <c r="D21" s="14" t="s">
        <v>101</v>
      </c>
      <c r="E21" s="30">
        <v>0.24096385542168677</v>
      </c>
      <c r="F21" s="30">
        <v>0.27138980145693475</v>
      </c>
      <c r="G21" s="30">
        <v>0.264182424916574</v>
      </c>
      <c r="H21" s="30">
        <v>0.32432067054211167</v>
      </c>
      <c r="I21" s="30">
        <v>0.6585625083034409</v>
      </c>
      <c r="J21" s="30">
        <v>1.3737756301423534</v>
      </c>
      <c r="K21" s="30">
        <v>1.7271919807131073</v>
      </c>
      <c r="L21" s="30">
        <v>1.7250644092749354</v>
      </c>
      <c r="M21" s="30">
        <v>2.088728149487643</v>
      </c>
      <c r="N21" s="30">
        <v>1.8564350595729622</v>
      </c>
      <c r="O21" s="30">
        <v>1.816576243795452</v>
      </c>
      <c r="P21" s="30">
        <v>2.0040340654415063</v>
      </c>
      <c r="Q21" s="30">
        <v>1.4567634675591061</v>
      </c>
      <c r="R21" s="30">
        <v>1.2586015841963418</v>
      </c>
    </row>
    <row r="22" spans="1:18" ht="24">
      <c r="A22" s="9" t="s">
        <v>14</v>
      </c>
      <c r="B22" s="29">
        <v>0</v>
      </c>
      <c r="C22" s="29">
        <v>0</v>
      </c>
      <c r="D22" s="29">
        <v>0</v>
      </c>
      <c r="E22" s="29">
        <v>0.00626563992815378</v>
      </c>
      <c r="F22" s="29">
        <v>0.007361885944521927</v>
      </c>
      <c r="G22" s="29">
        <v>0.006838383474881244</v>
      </c>
      <c r="H22" s="29">
        <v>0.007346556634106012</v>
      </c>
      <c r="I22" s="29">
        <v>0.011364700825309491</v>
      </c>
      <c r="J22" s="29">
        <v>0.01800050906913073</v>
      </c>
      <c r="K22" s="29">
        <v>0.01894938052481381</v>
      </c>
      <c r="L22" s="29">
        <v>0.10362884321188039</v>
      </c>
      <c r="M22" s="29">
        <v>0.09882956447091502</v>
      </c>
      <c r="N22" s="29">
        <v>0.10325972058292182</v>
      </c>
      <c r="O22" s="29">
        <v>0.10502841409691631</v>
      </c>
      <c r="P22" s="29">
        <v>0.10574708643631102</v>
      </c>
      <c r="Q22" s="29">
        <v>0.10035391820828246</v>
      </c>
      <c r="R22" s="29">
        <v>0.09851547081255502</v>
      </c>
    </row>
    <row r="23" spans="1:18" ht="12.75">
      <c r="A23" s="16"/>
      <c r="B23" s="12"/>
      <c r="C23" s="17"/>
      <c r="D23" s="17"/>
      <c r="E23" s="17"/>
      <c r="F23" s="17"/>
      <c r="G23" s="17"/>
      <c r="H23" s="17"/>
      <c r="I23" s="17"/>
      <c r="J23" s="17"/>
      <c r="K23" s="5"/>
      <c r="L23" s="5"/>
      <c r="M23" s="17"/>
      <c r="N23" s="17"/>
      <c r="O23" s="17"/>
      <c r="P23" s="17"/>
      <c r="Q23" s="17"/>
      <c r="R23" s="8"/>
    </row>
    <row r="24" spans="1:18" ht="12.75">
      <c r="A24" s="18" t="s">
        <v>15</v>
      </c>
      <c r="B24" s="19">
        <v>1991</v>
      </c>
      <c r="C24" s="8">
        <v>1992</v>
      </c>
      <c r="D24" s="8">
        <v>1993</v>
      </c>
      <c r="E24" s="8">
        <v>1994</v>
      </c>
      <c r="F24" s="8">
        <v>1995</v>
      </c>
      <c r="G24" s="8">
        <v>1996</v>
      </c>
      <c r="H24" s="8">
        <v>1997</v>
      </c>
      <c r="I24" s="8">
        <v>1998</v>
      </c>
      <c r="J24" s="8">
        <v>1999</v>
      </c>
      <c r="K24" s="8">
        <v>2000</v>
      </c>
      <c r="L24" s="8">
        <v>2001</v>
      </c>
      <c r="M24" s="8">
        <v>2002</v>
      </c>
      <c r="N24" s="8">
        <v>2003</v>
      </c>
      <c r="O24" s="8">
        <v>2004</v>
      </c>
      <c r="P24" s="8">
        <v>2005</v>
      </c>
      <c r="Q24" s="6">
        <v>2006</v>
      </c>
      <c r="R24" s="17"/>
    </row>
    <row r="25" spans="1:18" ht="24">
      <c r="A25" s="9" t="s">
        <v>16</v>
      </c>
      <c r="B25" s="11">
        <v>1</v>
      </c>
      <c r="C25" s="11">
        <v>1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  <c r="J25" s="11">
        <v>1</v>
      </c>
      <c r="K25" s="11">
        <v>1</v>
      </c>
      <c r="L25" s="11">
        <v>1</v>
      </c>
      <c r="M25" s="11">
        <v>1</v>
      </c>
      <c r="N25" s="11">
        <v>1</v>
      </c>
      <c r="O25" s="17">
        <v>1</v>
      </c>
      <c r="P25" s="17">
        <v>1</v>
      </c>
      <c r="Q25" s="17">
        <v>1</v>
      </c>
      <c r="R25" s="17"/>
    </row>
    <row r="26" spans="1:18" ht="12.75">
      <c r="A26" s="9" t="s">
        <v>17</v>
      </c>
      <c r="B26" s="11">
        <v>19</v>
      </c>
      <c r="C26" s="11">
        <v>19</v>
      </c>
      <c r="D26" s="11">
        <v>19</v>
      </c>
      <c r="E26" s="11">
        <v>19</v>
      </c>
      <c r="F26" s="11">
        <v>19</v>
      </c>
      <c r="G26" s="11">
        <v>19</v>
      </c>
      <c r="H26" s="11">
        <v>19</v>
      </c>
      <c r="I26" s="11">
        <v>19</v>
      </c>
      <c r="J26" s="11">
        <v>19</v>
      </c>
      <c r="K26" s="11">
        <v>19</v>
      </c>
      <c r="L26" s="11">
        <v>19</v>
      </c>
      <c r="M26" s="11">
        <v>19</v>
      </c>
      <c r="N26" s="11">
        <v>19</v>
      </c>
      <c r="O26" s="17">
        <v>19</v>
      </c>
      <c r="P26" s="17">
        <v>19</v>
      </c>
      <c r="Q26" s="17">
        <v>19</v>
      </c>
      <c r="R26" s="17"/>
    </row>
    <row r="27" spans="1:18" ht="24">
      <c r="A27" s="9" t="s">
        <v>18</v>
      </c>
      <c r="B27" s="20">
        <v>3</v>
      </c>
      <c r="C27" s="20">
        <v>3</v>
      </c>
      <c r="D27" s="20">
        <v>3</v>
      </c>
      <c r="E27" s="20">
        <v>3</v>
      </c>
      <c r="F27" s="20">
        <v>3</v>
      </c>
      <c r="G27" s="20">
        <v>3</v>
      </c>
      <c r="H27" s="20">
        <v>3</v>
      </c>
      <c r="I27" s="20">
        <v>3</v>
      </c>
      <c r="J27" s="20">
        <v>3</v>
      </c>
      <c r="K27" s="20">
        <v>3</v>
      </c>
      <c r="L27" s="20">
        <v>3</v>
      </c>
      <c r="M27" s="20">
        <v>3</v>
      </c>
      <c r="N27" s="17">
        <v>3</v>
      </c>
      <c r="O27" s="17">
        <v>3</v>
      </c>
      <c r="P27" s="17">
        <v>3</v>
      </c>
      <c r="Q27" s="17">
        <v>3</v>
      </c>
      <c r="R27" s="17"/>
    </row>
    <row r="28" spans="1:18" ht="24">
      <c r="A28" s="9" t="s">
        <v>19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3</v>
      </c>
      <c r="K28" s="20">
        <v>3</v>
      </c>
      <c r="L28" s="20">
        <v>3</v>
      </c>
      <c r="M28" s="20">
        <v>3</v>
      </c>
      <c r="N28" s="17">
        <v>3</v>
      </c>
      <c r="O28" s="17">
        <v>3</v>
      </c>
      <c r="P28" s="17">
        <v>3</v>
      </c>
      <c r="Q28" s="17">
        <v>3</v>
      </c>
      <c r="R28" s="17"/>
    </row>
    <row r="29" spans="1:18" ht="24">
      <c r="A29" s="9" t="s">
        <v>20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3</v>
      </c>
      <c r="J29" s="20">
        <v>3</v>
      </c>
      <c r="K29" s="20">
        <v>3</v>
      </c>
      <c r="L29" s="20">
        <v>3</v>
      </c>
      <c r="M29" s="20">
        <v>3</v>
      </c>
      <c r="N29" s="17">
        <v>3</v>
      </c>
      <c r="O29" s="17">
        <v>3</v>
      </c>
      <c r="P29" s="17">
        <v>3</v>
      </c>
      <c r="Q29" s="17">
        <v>3</v>
      </c>
      <c r="R29" s="17"/>
    </row>
    <row r="30" spans="1:18" ht="24">
      <c r="A30" s="9" t="s">
        <v>21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17">
        <v>0</v>
      </c>
      <c r="O30" s="17">
        <v>0</v>
      </c>
      <c r="P30" s="17">
        <v>0</v>
      </c>
      <c r="Q30" s="17">
        <v>0</v>
      </c>
      <c r="R30" s="17"/>
    </row>
    <row r="31" spans="1:18" ht="24">
      <c r="A31" s="9" t="s">
        <v>22</v>
      </c>
      <c r="B31" s="20">
        <v>2</v>
      </c>
      <c r="C31" s="20">
        <v>2</v>
      </c>
      <c r="D31" s="20">
        <v>2</v>
      </c>
      <c r="E31" s="20">
        <v>2</v>
      </c>
      <c r="F31" s="20">
        <v>2</v>
      </c>
      <c r="G31" s="20">
        <v>2</v>
      </c>
      <c r="H31" s="20">
        <v>2</v>
      </c>
      <c r="I31" s="20">
        <v>2</v>
      </c>
      <c r="J31" s="20">
        <v>2</v>
      </c>
      <c r="K31" s="20">
        <v>2</v>
      </c>
      <c r="L31" s="20">
        <v>2</v>
      </c>
      <c r="M31" s="20">
        <v>2</v>
      </c>
      <c r="N31" s="17">
        <v>2</v>
      </c>
      <c r="O31" s="17">
        <v>2</v>
      </c>
      <c r="P31" s="17">
        <v>2</v>
      </c>
      <c r="Q31" s="17">
        <v>2</v>
      </c>
      <c r="R31" s="17"/>
    </row>
    <row r="32" spans="1:18" ht="24">
      <c r="A32" s="9" t="s">
        <v>23</v>
      </c>
      <c r="B32" s="20">
        <v>1</v>
      </c>
      <c r="C32" s="20">
        <v>1</v>
      </c>
      <c r="D32" s="20">
        <v>1</v>
      </c>
      <c r="E32" s="20">
        <v>1</v>
      </c>
      <c r="F32" s="20">
        <v>1</v>
      </c>
      <c r="G32" s="20">
        <v>1</v>
      </c>
      <c r="H32" s="20">
        <v>1</v>
      </c>
      <c r="I32" s="20">
        <v>1</v>
      </c>
      <c r="J32" s="20">
        <v>1</v>
      </c>
      <c r="K32" s="20">
        <v>1</v>
      </c>
      <c r="L32" s="20">
        <v>1</v>
      </c>
      <c r="M32" s="20">
        <v>1</v>
      </c>
      <c r="N32" s="17">
        <v>1</v>
      </c>
      <c r="O32" s="17">
        <v>1</v>
      </c>
      <c r="P32" s="17">
        <v>1</v>
      </c>
      <c r="Q32" s="17">
        <v>1</v>
      </c>
      <c r="R32" s="17"/>
    </row>
    <row r="33" spans="1:18" ht="12.75">
      <c r="A33" s="9" t="s">
        <v>24</v>
      </c>
      <c r="B33" s="20">
        <v>3</v>
      </c>
      <c r="C33" s="20">
        <v>3</v>
      </c>
      <c r="D33" s="20">
        <v>3</v>
      </c>
      <c r="E33" s="20">
        <v>3</v>
      </c>
      <c r="F33" s="20">
        <v>3</v>
      </c>
      <c r="G33" s="20">
        <v>3</v>
      </c>
      <c r="H33" s="20">
        <v>3</v>
      </c>
      <c r="I33" s="20">
        <v>3</v>
      </c>
      <c r="J33" s="20">
        <v>3</v>
      </c>
      <c r="K33" s="20">
        <v>0</v>
      </c>
      <c r="L33" s="20">
        <v>0</v>
      </c>
      <c r="M33" s="20">
        <v>0</v>
      </c>
      <c r="N33" s="17">
        <v>0</v>
      </c>
      <c r="O33" s="17">
        <v>0</v>
      </c>
      <c r="P33" s="17">
        <v>0</v>
      </c>
      <c r="Q33" s="17">
        <v>0</v>
      </c>
      <c r="R33" s="17"/>
    </row>
    <row r="34" spans="1:18" ht="24">
      <c r="A34" s="9" t="s">
        <v>25</v>
      </c>
      <c r="B34" s="20">
        <v>0</v>
      </c>
      <c r="C34" s="20">
        <v>0</v>
      </c>
      <c r="D34" s="20">
        <v>0</v>
      </c>
      <c r="E34" s="20">
        <v>2</v>
      </c>
      <c r="F34" s="20">
        <v>2</v>
      </c>
      <c r="G34" s="20">
        <v>2</v>
      </c>
      <c r="H34" s="20">
        <v>2</v>
      </c>
      <c r="I34" s="20">
        <v>2</v>
      </c>
      <c r="J34" s="20">
        <v>2</v>
      </c>
      <c r="K34" s="20">
        <v>2</v>
      </c>
      <c r="L34" s="20">
        <v>2</v>
      </c>
      <c r="M34" s="20">
        <v>2</v>
      </c>
      <c r="N34" s="17">
        <v>2</v>
      </c>
      <c r="O34" s="17">
        <v>2</v>
      </c>
      <c r="P34" s="17">
        <v>2</v>
      </c>
      <c r="Q34" s="17">
        <v>2</v>
      </c>
      <c r="R34" s="17"/>
    </row>
    <row r="35" spans="1:18" ht="24">
      <c r="A35" s="9" t="s">
        <v>26</v>
      </c>
      <c r="B35" s="20">
        <v>0</v>
      </c>
      <c r="C35" s="20">
        <v>0</v>
      </c>
      <c r="D35" s="20">
        <v>0</v>
      </c>
      <c r="E35" s="20">
        <v>2</v>
      </c>
      <c r="F35" s="20">
        <v>2</v>
      </c>
      <c r="G35" s="20">
        <v>2</v>
      </c>
      <c r="H35" s="20">
        <v>2</v>
      </c>
      <c r="I35" s="20">
        <v>2</v>
      </c>
      <c r="J35" s="20">
        <v>2</v>
      </c>
      <c r="K35" s="20">
        <v>2</v>
      </c>
      <c r="L35" s="20">
        <v>2</v>
      </c>
      <c r="M35" s="20">
        <v>2</v>
      </c>
      <c r="N35" s="17">
        <v>2</v>
      </c>
      <c r="O35" s="17">
        <v>2</v>
      </c>
      <c r="P35" s="17">
        <v>2</v>
      </c>
      <c r="Q35" s="17">
        <v>2</v>
      </c>
      <c r="R35" s="17"/>
    </row>
    <row r="36" spans="1:18" ht="12.75">
      <c r="A36" s="9" t="s">
        <v>27</v>
      </c>
      <c r="B36" s="20">
        <v>9</v>
      </c>
      <c r="C36" s="20">
        <v>9</v>
      </c>
      <c r="D36" s="20">
        <v>9</v>
      </c>
      <c r="E36" s="20">
        <v>13</v>
      </c>
      <c r="F36" s="20">
        <v>13</v>
      </c>
      <c r="G36" s="20">
        <v>13</v>
      </c>
      <c r="H36" s="20">
        <v>13</v>
      </c>
      <c r="I36" s="20">
        <v>16</v>
      </c>
      <c r="J36" s="20">
        <v>19</v>
      </c>
      <c r="K36" s="20">
        <v>16</v>
      </c>
      <c r="L36" s="20">
        <v>16</v>
      </c>
      <c r="M36" s="20">
        <v>16</v>
      </c>
      <c r="N36" s="20">
        <f>SUM(N27:N35)</f>
        <v>16</v>
      </c>
      <c r="O36" s="20">
        <f>SUM(O27:O35)</f>
        <v>16</v>
      </c>
      <c r="P36" s="20">
        <f>SUM(P27:P35)</f>
        <v>16</v>
      </c>
      <c r="Q36" s="20">
        <f>SUM(Q27:Q35)</f>
        <v>16</v>
      </c>
      <c r="R36" s="17"/>
    </row>
    <row r="37" spans="1:18" ht="24">
      <c r="A37" s="9" t="s">
        <v>28</v>
      </c>
      <c r="B37" s="11">
        <v>1</v>
      </c>
      <c r="C37" s="11">
        <v>1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  <c r="J37" s="11">
        <v>1</v>
      </c>
      <c r="K37" s="11">
        <v>1</v>
      </c>
      <c r="L37" s="11">
        <v>1</v>
      </c>
      <c r="M37" s="11">
        <v>1</v>
      </c>
      <c r="N37" s="11">
        <v>1</v>
      </c>
      <c r="O37" s="11">
        <v>1</v>
      </c>
      <c r="P37" s="17">
        <v>1</v>
      </c>
      <c r="Q37" s="17">
        <v>1</v>
      </c>
      <c r="R37" s="17"/>
    </row>
    <row r="38" spans="1:18" ht="12.75">
      <c r="A38" s="9" t="s">
        <v>29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7">
        <v>0</v>
      </c>
      <c r="Q38" s="17">
        <v>0</v>
      </c>
      <c r="R38" s="17"/>
    </row>
    <row r="39" spans="1:18" ht="24">
      <c r="A39" s="9" t="s">
        <v>30</v>
      </c>
      <c r="B39" s="11">
        <v>1</v>
      </c>
      <c r="C39" s="11">
        <v>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  <c r="J39" s="11">
        <v>1</v>
      </c>
      <c r="K39" s="11">
        <v>1</v>
      </c>
      <c r="L39" s="11">
        <v>1</v>
      </c>
      <c r="M39" s="11">
        <v>1</v>
      </c>
      <c r="N39" s="11">
        <v>1</v>
      </c>
      <c r="O39" s="11">
        <v>1</v>
      </c>
      <c r="P39" s="17">
        <v>1</v>
      </c>
      <c r="Q39" s="17">
        <v>1</v>
      </c>
      <c r="R39" s="17"/>
    </row>
    <row r="40" spans="1:18" ht="24">
      <c r="A40" s="9" t="s">
        <v>31</v>
      </c>
      <c r="B40" s="11">
        <v>2</v>
      </c>
      <c r="C40" s="11">
        <v>2</v>
      </c>
      <c r="D40" s="11">
        <v>2</v>
      </c>
      <c r="E40" s="11">
        <v>2</v>
      </c>
      <c r="F40" s="11">
        <v>2</v>
      </c>
      <c r="G40" s="11">
        <v>2</v>
      </c>
      <c r="H40" s="11">
        <v>2</v>
      </c>
      <c r="I40" s="11">
        <v>2</v>
      </c>
      <c r="J40" s="11">
        <v>2</v>
      </c>
      <c r="K40" s="11">
        <v>2</v>
      </c>
      <c r="L40" s="11">
        <v>2</v>
      </c>
      <c r="M40" s="11">
        <v>2</v>
      </c>
      <c r="N40" s="11">
        <v>2</v>
      </c>
      <c r="O40" s="11">
        <v>2</v>
      </c>
      <c r="P40" s="17">
        <v>2</v>
      </c>
      <c r="Q40" s="17">
        <v>2</v>
      </c>
      <c r="R40" s="17"/>
    </row>
    <row r="41" spans="1:18" ht="12.75">
      <c r="A41" s="16"/>
      <c r="B41" s="10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 ht="12.75">
      <c r="A42" s="21" t="s">
        <v>32</v>
      </c>
      <c r="B42" s="10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1:19" ht="12.75">
      <c r="A43" s="18" t="s">
        <v>33</v>
      </c>
      <c r="B43" s="26">
        <v>1991</v>
      </c>
      <c r="C43" s="8">
        <v>1992</v>
      </c>
      <c r="D43" s="8">
        <v>1993</v>
      </c>
      <c r="E43" s="8">
        <v>1994</v>
      </c>
      <c r="F43" s="8">
        <v>1995</v>
      </c>
      <c r="G43" s="8">
        <v>1996</v>
      </c>
      <c r="H43" s="8">
        <v>1997</v>
      </c>
      <c r="I43" s="8">
        <v>1998</v>
      </c>
      <c r="J43" s="8">
        <v>1999</v>
      </c>
      <c r="K43" s="8">
        <v>2000</v>
      </c>
      <c r="L43" s="8">
        <v>2001</v>
      </c>
      <c r="M43" s="8">
        <v>2002</v>
      </c>
      <c r="N43" s="8">
        <v>2003</v>
      </c>
      <c r="O43" s="8">
        <v>2004</v>
      </c>
      <c r="P43" s="8">
        <v>2005</v>
      </c>
      <c r="Q43" s="8">
        <v>2006</v>
      </c>
      <c r="R43" s="8">
        <v>2007</v>
      </c>
      <c r="S43" s="8">
        <v>2008</v>
      </c>
    </row>
    <row r="44" spans="1:19" ht="12.75">
      <c r="A44" s="9" t="s">
        <v>34</v>
      </c>
      <c r="B44" s="27">
        <v>3</v>
      </c>
      <c r="C44" s="27">
        <v>3</v>
      </c>
      <c r="D44" s="27">
        <v>3</v>
      </c>
      <c r="E44" s="27">
        <v>3</v>
      </c>
      <c r="F44" s="27">
        <v>3</v>
      </c>
      <c r="G44" s="27">
        <v>3</v>
      </c>
      <c r="H44" s="27">
        <v>3</v>
      </c>
      <c r="I44" s="27">
        <v>3</v>
      </c>
      <c r="J44" s="27">
        <v>3</v>
      </c>
      <c r="K44" s="27">
        <v>3</v>
      </c>
      <c r="L44" s="27">
        <v>3</v>
      </c>
      <c r="M44" s="27">
        <v>3</v>
      </c>
      <c r="N44" s="27">
        <v>3</v>
      </c>
      <c r="O44" s="27">
        <v>3</v>
      </c>
      <c r="P44" s="27">
        <v>3</v>
      </c>
      <c r="Q44" s="11">
        <v>3</v>
      </c>
      <c r="R44" s="17">
        <v>3</v>
      </c>
      <c r="S44" s="17">
        <v>3</v>
      </c>
    </row>
    <row r="45" spans="1:19" ht="12.75">
      <c r="A45" s="9" t="s">
        <v>35</v>
      </c>
      <c r="B45" s="11">
        <v>1</v>
      </c>
      <c r="C45" s="11">
        <v>1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  <c r="J45" s="11">
        <v>1</v>
      </c>
      <c r="K45" s="11">
        <v>1</v>
      </c>
      <c r="L45" s="11">
        <v>1</v>
      </c>
      <c r="M45" s="11">
        <v>1</v>
      </c>
      <c r="N45" s="11">
        <v>1</v>
      </c>
      <c r="O45" s="11">
        <v>1</v>
      </c>
      <c r="P45" s="11">
        <v>1</v>
      </c>
      <c r="Q45" s="11">
        <v>3</v>
      </c>
      <c r="R45" s="17">
        <v>3</v>
      </c>
      <c r="S45" s="17">
        <v>3</v>
      </c>
    </row>
    <row r="46" spans="1:19" ht="12.75">
      <c r="A46" s="9" t="s">
        <v>36</v>
      </c>
      <c r="B46" s="11">
        <v>3</v>
      </c>
      <c r="C46" s="11">
        <v>3</v>
      </c>
      <c r="D46" s="11">
        <v>3</v>
      </c>
      <c r="E46" s="11">
        <v>3</v>
      </c>
      <c r="F46" s="11">
        <v>4</v>
      </c>
      <c r="G46" s="11">
        <v>4</v>
      </c>
      <c r="H46" s="11">
        <v>4</v>
      </c>
      <c r="I46" s="11">
        <v>4</v>
      </c>
      <c r="J46" s="11">
        <v>4</v>
      </c>
      <c r="K46" s="11">
        <v>4</v>
      </c>
      <c r="L46" s="11">
        <v>4</v>
      </c>
      <c r="M46" s="11">
        <v>4</v>
      </c>
      <c r="N46" s="11">
        <v>4</v>
      </c>
      <c r="O46" s="11">
        <v>4</v>
      </c>
      <c r="P46" s="11">
        <v>4</v>
      </c>
      <c r="Q46" s="11">
        <v>4</v>
      </c>
      <c r="R46" s="17">
        <v>4</v>
      </c>
      <c r="S46" s="17">
        <v>4</v>
      </c>
    </row>
    <row r="47" spans="1:19" ht="12.75">
      <c r="A47" s="9" t="s">
        <v>37</v>
      </c>
      <c r="B47" s="22">
        <v>1</v>
      </c>
      <c r="C47" s="22">
        <v>1</v>
      </c>
      <c r="D47" s="22">
        <v>1</v>
      </c>
      <c r="E47" s="22">
        <v>1</v>
      </c>
      <c r="F47" s="22">
        <v>1</v>
      </c>
      <c r="G47" s="22">
        <v>1</v>
      </c>
      <c r="H47" s="22">
        <v>1</v>
      </c>
      <c r="I47" s="22">
        <v>1</v>
      </c>
      <c r="J47" s="22">
        <v>1</v>
      </c>
      <c r="K47" s="22">
        <v>1</v>
      </c>
      <c r="L47" s="22">
        <v>1</v>
      </c>
      <c r="M47" s="22">
        <v>1</v>
      </c>
      <c r="N47" s="22">
        <v>1</v>
      </c>
      <c r="O47" s="22">
        <v>1</v>
      </c>
      <c r="P47" s="22">
        <v>1</v>
      </c>
      <c r="Q47" s="22">
        <v>1</v>
      </c>
      <c r="R47" s="17">
        <v>1</v>
      </c>
      <c r="S47" s="17">
        <v>1</v>
      </c>
    </row>
    <row r="48" spans="1:19" ht="12.75">
      <c r="A48" s="9" t="s">
        <v>38</v>
      </c>
      <c r="B48" s="22">
        <v>1</v>
      </c>
      <c r="C48" s="22">
        <v>1</v>
      </c>
      <c r="D48" s="22">
        <v>1</v>
      </c>
      <c r="E48" s="22">
        <v>1</v>
      </c>
      <c r="F48" s="11" t="s">
        <v>93</v>
      </c>
      <c r="G48" s="11" t="s">
        <v>93</v>
      </c>
      <c r="H48" s="11" t="s">
        <v>93</v>
      </c>
      <c r="I48" s="11" t="s">
        <v>93</v>
      </c>
      <c r="J48" s="11" t="s">
        <v>93</v>
      </c>
      <c r="K48" s="11" t="s">
        <v>93</v>
      </c>
      <c r="L48" s="11" t="s">
        <v>93</v>
      </c>
      <c r="M48" s="11" t="s">
        <v>93</v>
      </c>
      <c r="N48" s="11" t="s">
        <v>93</v>
      </c>
      <c r="O48" s="11" t="s">
        <v>93</v>
      </c>
      <c r="P48" s="11" t="s">
        <v>93</v>
      </c>
      <c r="Q48" s="11" t="s">
        <v>93</v>
      </c>
      <c r="R48" s="17" t="s">
        <v>93</v>
      </c>
      <c r="S48" s="17" t="s">
        <v>93</v>
      </c>
    </row>
    <row r="49" spans="1:19" ht="12.75">
      <c r="A49" s="9" t="s">
        <v>39</v>
      </c>
      <c r="B49" s="22">
        <v>0</v>
      </c>
      <c r="C49" s="22">
        <v>0</v>
      </c>
      <c r="D49" s="22">
        <v>0</v>
      </c>
      <c r="E49" s="22">
        <v>0</v>
      </c>
      <c r="F49" s="22">
        <v>4</v>
      </c>
      <c r="G49" s="22">
        <v>4</v>
      </c>
      <c r="H49" s="22">
        <v>4</v>
      </c>
      <c r="I49" s="22">
        <v>4</v>
      </c>
      <c r="J49" s="22">
        <v>4</v>
      </c>
      <c r="K49" s="22">
        <v>4</v>
      </c>
      <c r="L49" s="22">
        <v>4</v>
      </c>
      <c r="M49" s="22">
        <v>4</v>
      </c>
      <c r="N49" s="22">
        <v>4</v>
      </c>
      <c r="O49" s="22">
        <v>4</v>
      </c>
      <c r="P49" s="11">
        <v>4</v>
      </c>
      <c r="Q49" s="11">
        <v>4</v>
      </c>
      <c r="R49" s="17">
        <v>4</v>
      </c>
      <c r="S49" s="17">
        <v>4</v>
      </c>
    </row>
    <row r="50" spans="1:19" ht="12.75">
      <c r="A50" s="9" t="s">
        <v>40</v>
      </c>
      <c r="B50" s="22">
        <v>0</v>
      </c>
      <c r="C50" s="22">
        <v>0</v>
      </c>
      <c r="D50" s="22">
        <v>0</v>
      </c>
      <c r="E50" s="22">
        <v>0</v>
      </c>
      <c r="F50" s="22">
        <v>5</v>
      </c>
      <c r="G50" s="22">
        <v>5</v>
      </c>
      <c r="H50" s="22">
        <v>5</v>
      </c>
      <c r="I50" s="22">
        <v>5</v>
      </c>
      <c r="J50" s="22">
        <v>5</v>
      </c>
      <c r="K50" s="22">
        <v>5</v>
      </c>
      <c r="L50" s="22">
        <v>5</v>
      </c>
      <c r="M50" s="22">
        <v>5</v>
      </c>
      <c r="N50" s="22">
        <v>5</v>
      </c>
      <c r="O50" s="22">
        <v>5</v>
      </c>
      <c r="P50" s="11">
        <v>5</v>
      </c>
      <c r="Q50" s="11">
        <v>5</v>
      </c>
      <c r="R50" s="17">
        <v>5</v>
      </c>
      <c r="S50" s="17">
        <v>5</v>
      </c>
    </row>
    <row r="51" spans="1:19" ht="12.75">
      <c r="A51" s="9" t="s">
        <v>41</v>
      </c>
      <c r="B51" s="22">
        <v>0</v>
      </c>
      <c r="C51" s="22">
        <v>0</v>
      </c>
      <c r="D51" s="22">
        <v>0</v>
      </c>
      <c r="E51" s="22">
        <v>0</v>
      </c>
      <c r="F51" s="22">
        <v>3</v>
      </c>
      <c r="G51" s="22">
        <v>3</v>
      </c>
      <c r="H51" s="22">
        <v>3</v>
      </c>
      <c r="I51" s="22">
        <v>3</v>
      </c>
      <c r="J51" s="22">
        <v>3</v>
      </c>
      <c r="K51" s="22">
        <v>3</v>
      </c>
      <c r="L51" s="22">
        <v>3</v>
      </c>
      <c r="M51" s="22">
        <v>3</v>
      </c>
      <c r="N51" s="22">
        <v>3</v>
      </c>
      <c r="O51" s="22">
        <v>3</v>
      </c>
      <c r="P51" s="22">
        <v>3</v>
      </c>
      <c r="Q51" s="22">
        <v>3</v>
      </c>
      <c r="R51" s="17">
        <v>3</v>
      </c>
      <c r="S51" s="17">
        <v>3</v>
      </c>
    </row>
    <row r="52" spans="1:19" ht="12.75">
      <c r="A52" s="9" t="s">
        <v>42</v>
      </c>
      <c r="B52" s="22">
        <v>0</v>
      </c>
      <c r="C52" s="22">
        <v>0</v>
      </c>
      <c r="D52" s="22">
        <v>0</v>
      </c>
      <c r="E52" s="22">
        <v>0</v>
      </c>
      <c r="F52" s="22" t="s">
        <v>93</v>
      </c>
      <c r="G52" s="22" t="s">
        <v>93</v>
      </c>
      <c r="H52" s="22" t="s">
        <v>93</v>
      </c>
      <c r="I52" s="22" t="s">
        <v>93</v>
      </c>
      <c r="J52" s="22" t="s">
        <v>93</v>
      </c>
      <c r="K52" s="22" t="s">
        <v>93</v>
      </c>
      <c r="L52" s="22" t="s">
        <v>93</v>
      </c>
      <c r="M52" s="22" t="s">
        <v>93</v>
      </c>
      <c r="N52" s="22" t="s">
        <v>93</v>
      </c>
      <c r="O52" s="22" t="s">
        <v>93</v>
      </c>
      <c r="P52" s="11" t="s">
        <v>93</v>
      </c>
      <c r="Q52" s="11" t="s">
        <v>93</v>
      </c>
      <c r="R52" s="17" t="s">
        <v>93</v>
      </c>
      <c r="S52" s="17" t="s">
        <v>93</v>
      </c>
    </row>
    <row r="53" spans="1:19" ht="12.75">
      <c r="A53" s="9" t="s">
        <v>43</v>
      </c>
      <c r="B53" s="23">
        <v>5</v>
      </c>
      <c r="C53" s="23">
        <v>5</v>
      </c>
      <c r="D53" s="23">
        <v>5</v>
      </c>
      <c r="E53" s="23">
        <v>5</v>
      </c>
      <c r="F53" s="23">
        <v>5</v>
      </c>
      <c r="G53" s="23">
        <v>5</v>
      </c>
      <c r="H53" s="23">
        <v>5</v>
      </c>
      <c r="I53" s="23">
        <v>5</v>
      </c>
      <c r="J53" s="23">
        <v>5</v>
      </c>
      <c r="K53" s="23">
        <v>5</v>
      </c>
      <c r="L53" s="23">
        <v>5</v>
      </c>
      <c r="M53" s="23">
        <v>5</v>
      </c>
      <c r="N53" s="23">
        <v>5</v>
      </c>
      <c r="O53" s="23">
        <v>5</v>
      </c>
      <c r="P53" s="23">
        <v>5</v>
      </c>
      <c r="Q53" s="23">
        <v>5</v>
      </c>
      <c r="R53" s="17">
        <v>5</v>
      </c>
      <c r="S53" s="17">
        <v>5</v>
      </c>
    </row>
    <row r="54" spans="1:19" ht="12.75">
      <c r="A54" s="9" t="s">
        <v>44</v>
      </c>
      <c r="B54" s="11">
        <v>1</v>
      </c>
      <c r="C54" s="11">
        <v>1</v>
      </c>
      <c r="D54" s="11">
        <v>1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  <c r="J54" s="11">
        <v>1</v>
      </c>
      <c r="K54" s="11">
        <v>1</v>
      </c>
      <c r="L54" s="11">
        <v>1</v>
      </c>
      <c r="M54" s="11">
        <v>1</v>
      </c>
      <c r="N54" s="11">
        <v>1</v>
      </c>
      <c r="O54" s="11">
        <v>1</v>
      </c>
      <c r="P54" s="11">
        <v>1</v>
      </c>
      <c r="Q54" s="23">
        <v>5</v>
      </c>
      <c r="R54" s="17">
        <v>5</v>
      </c>
      <c r="S54" s="17">
        <v>5</v>
      </c>
    </row>
    <row r="55" spans="1:19" ht="12.75">
      <c r="A55" s="9" t="s">
        <v>45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17">
        <v>0</v>
      </c>
      <c r="S55" s="17">
        <v>0</v>
      </c>
    </row>
    <row r="56" spans="1:19" ht="12.75">
      <c r="A56" s="16"/>
      <c r="B56" s="10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24">
      <c r="A57" s="18" t="s">
        <v>46</v>
      </c>
      <c r="B57" s="26">
        <v>1991</v>
      </c>
      <c r="C57" s="8">
        <v>1992</v>
      </c>
      <c r="D57" s="8">
        <v>1993</v>
      </c>
      <c r="E57" s="8">
        <v>1994</v>
      </c>
      <c r="F57" s="8">
        <v>1995</v>
      </c>
      <c r="G57" s="8">
        <v>1996</v>
      </c>
      <c r="H57" s="8">
        <v>1997</v>
      </c>
      <c r="I57" s="8">
        <v>1998</v>
      </c>
      <c r="J57" s="8">
        <v>1999</v>
      </c>
      <c r="K57" s="8">
        <v>2000</v>
      </c>
      <c r="L57" s="8">
        <v>2001</v>
      </c>
      <c r="M57" s="8">
        <v>2002</v>
      </c>
      <c r="N57" s="8">
        <v>2003</v>
      </c>
      <c r="O57" s="8">
        <v>2004</v>
      </c>
      <c r="P57" s="8">
        <v>2005</v>
      </c>
      <c r="Q57" s="8">
        <v>2006</v>
      </c>
      <c r="R57" s="8">
        <v>2007</v>
      </c>
      <c r="S57" s="8">
        <v>2008</v>
      </c>
    </row>
    <row r="58" spans="1:19" ht="12.75">
      <c r="A58" s="9" t="s">
        <v>34</v>
      </c>
      <c r="B58" s="11">
        <v>0</v>
      </c>
      <c r="C58" s="11">
        <v>0</v>
      </c>
      <c r="D58" s="11">
        <v>0</v>
      </c>
      <c r="E58" s="11">
        <v>0</v>
      </c>
      <c r="F58" s="11">
        <v>1</v>
      </c>
      <c r="G58" s="11">
        <v>1</v>
      </c>
      <c r="H58" s="11">
        <v>1</v>
      </c>
      <c r="I58" s="11">
        <v>1</v>
      </c>
      <c r="J58" s="11">
        <v>1</v>
      </c>
      <c r="K58" s="11">
        <v>1</v>
      </c>
      <c r="L58" s="11">
        <v>1</v>
      </c>
      <c r="M58" s="11">
        <v>1</v>
      </c>
      <c r="N58" s="11">
        <v>1</v>
      </c>
      <c r="O58" s="11">
        <v>1</v>
      </c>
      <c r="P58" s="11">
        <v>1</v>
      </c>
      <c r="Q58" s="11">
        <v>1</v>
      </c>
      <c r="R58" s="11">
        <v>1</v>
      </c>
      <c r="S58" s="11">
        <v>1</v>
      </c>
    </row>
    <row r="59" spans="1:19" ht="12.75">
      <c r="A59" s="9" t="s">
        <v>35</v>
      </c>
      <c r="B59" s="11">
        <v>0</v>
      </c>
      <c r="C59" s="11">
        <v>0</v>
      </c>
      <c r="D59" s="11">
        <v>0</v>
      </c>
      <c r="E59" s="11">
        <v>0</v>
      </c>
      <c r="F59" s="11">
        <v>1</v>
      </c>
      <c r="G59" s="11">
        <v>1</v>
      </c>
      <c r="H59" s="11">
        <v>1</v>
      </c>
      <c r="I59" s="11">
        <v>1</v>
      </c>
      <c r="J59" s="11">
        <v>1</v>
      </c>
      <c r="K59" s="11">
        <v>1</v>
      </c>
      <c r="L59" s="11">
        <v>1</v>
      </c>
      <c r="M59" s="11">
        <v>1</v>
      </c>
      <c r="N59" s="11">
        <v>1</v>
      </c>
      <c r="O59" s="11">
        <v>1</v>
      </c>
      <c r="P59" s="11">
        <v>1</v>
      </c>
      <c r="Q59" s="11">
        <v>1</v>
      </c>
      <c r="R59" s="11">
        <v>1</v>
      </c>
      <c r="S59" s="11">
        <v>1</v>
      </c>
    </row>
    <row r="60" spans="1:19" ht="12.75">
      <c r="A60" s="9" t="s">
        <v>36</v>
      </c>
      <c r="B60" s="11">
        <v>0</v>
      </c>
      <c r="C60" s="11">
        <v>0</v>
      </c>
      <c r="D60" s="11">
        <v>0</v>
      </c>
      <c r="E60" s="11">
        <v>0</v>
      </c>
      <c r="F60" s="11">
        <v>1</v>
      </c>
      <c r="G60" s="11">
        <v>1</v>
      </c>
      <c r="H60" s="11">
        <v>1</v>
      </c>
      <c r="I60" s="11">
        <v>1</v>
      </c>
      <c r="J60" s="11">
        <v>1</v>
      </c>
      <c r="K60" s="11">
        <v>1</v>
      </c>
      <c r="L60" s="11">
        <v>1</v>
      </c>
      <c r="M60" s="11">
        <v>1</v>
      </c>
      <c r="N60" s="11">
        <v>1</v>
      </c>
      <c r="O60" s="11">
        <v>1</v>
      </c>
      <c r="P60" s="11">
        <v>1</v>
      </c>
      <c r="Q60" s="11">
        <v>1</v>
      </c>
      <c r="R60" s="11">
        <v>1</v>
      </c>
      <c r="S60" s="11">
        <v>1</v>
      </c>
    </row>
    <row r="61" spans="1:19" ht="12.75">
      <c r="A61" s="9" t="s">
        <v>37</v>
      </c>
      <c r="B61" s="11">
        <v>0</v>
      </c>
      <c r="C61" s="11">
        <v>0</v>
      </c>
      <c r="D61" s="11">
        <v>0</v>
      </c>
      <c r="E61" s="11">
        <v>0</v>
      </c>
      <c r="F61" s="11">
        <v>1</v>
      </c>
      <c r="G61" s="11">
        <v>1</v>
      </c>
      <c r="H61" s="11">
        <v>1</v>
      </c>
      <c r="I61" s="11">
        <v>1</v>
      </c>
      <c r="J61" s="11">
        <v>1</v>
      </c>
      <c r="K61" s="11">
        <v>1</v>
      </c>
      <c r="L61" s="11">
        <v>1</v>
      </c>
      <c r="M61" s="11">
        <v>1</v>
      </c>
      <c r="N61" s="11">
        <v>1</v>
      </c>
      <c r="O61" s="11">
        <v>1</v>
      </c>
      <c r="P61" s="11">
        <v>1</v>
      </c>
      <c r="Q61" s="11">
        <v>1</v>
      </c>
      <c r="R61" s="11">
        <v>1</v>
      </c>
      <c r="S61" s="11">
        <v>1</v>
      </c>
    </row>
    <row r="62" spans="1:19" ht="12.75">
      <c r="A62" s="9" t="s">
        <v>38</v>
      </c>
      <c r="B62" s="11">
        <v>0</v>
      </c>
      <c r="C62" s="11">
        <v>0</v>
      </c>
      <c r="D62" s="11">
        <v>0</v>
      </c>
      <c r="E62" s="11">
        <v>0</v>
      </c>
      <c r="F62" s="11">
        <v>1</v>
      </c>
      <c r="G62" s="11">
        <v>1</v>
      </c>
      <c r="H62" s="11">
        <v>1</v>
      </c>
      <c r="I62" s="11">
        <v>1</v>
      </c>
      <c r="J62" s="11">
        <v>1</v>
      </c>
      <c r="K62" s="11">
        <v>1</v>
      </c>
      <c r="L62" s="11">
        <v>1</v>
      </c>
      <c r="M62" s="11">
        <v>1</v>
      </c>
      <c r="N62" s="11">
        <v>1</v>
      </c>
      <c r="O62" s="11">
        <v>1</v>
      </c>
      <c r="P62" s="11">
        <v>1</v>
      </c>
      <c r="Q62" s="11">
        <v>1</v>
      </c>
      <c r="R62" s="11">
        <v>1</v>
      </c>
      <c r="S62" s="11">
        <v>1</v>
      </c>
    </row>
    <row r="63" spans="1:19" ht="12.75">
      <c r="A63" s="9" t="s">
        <v>39</v>
      </c>
      <c r="B63" s="11">
        <v>0</v>
      </c>
      <c r="C63" s="11">
        <v>0</v>
      </c>
      <c r="D63" s="11">
        <v>0</v>
      </c>
      <c r="E63" s="11">
        <v>0</v>
      </c>
      <c r="F63" s="11">
        <v>1</v>
      </c>
      <c r="G63" s="11">
        <v>1</v>
      </c>
      <c r="H63" s="11">
        <v>1</v>
      </c>
      <c r="I63" s="11">
        <v>1</v>
      </c>
      <c r="J63" s="11">
        <v>1</v>
      </c>
      <c r="K63" s="11">
        <v>1</v>
      </c>
      <c r="L63" s="11">
        <v>1</v>
      </c>
      <c r="M63" s="11">
        <v>1</v>
      </c>
      <c r="N63" s="11">
        <v>1</v>
      </c>
      <c r="O63" s="11">
        <v>1</v>
      </c>
      <c r="P63" s="11">
        <v>1</v>
      </c>
      <c r="Q63" s="11">
        <v>1</v>
      </c>
      <c r="R63" s="11">
        <v>1</v>
      </c>
      <c r="S63" s="11">
        <v>1</v>
      </c>
    </row>
    <row r="64" spans="1:19" ht="12.75">
      <c r="A64" s="9" t="s">
        <v>40</v>
      </c>
      <c r="B64" s="11">
        <v>0</v>
      </c>
      <c r="C64" s="11">
        <v>0</v>
      </c>
      <c r="D64" s="11">
        <v>0</v>
      </c>
      <c r="E64" s="11">
        <v>0</v>
      </c>
      <c r="F64" s="11">
        <v>1</v>
      </c>
      <c r="G64" s="11">
        <v>1</v>
      </c>
      <c r="H64" s="11">
        <v>1</v>
      </c>
      <c r="I64" s="11">
        <v>1</v>
      </c>
      <c r="J64" s="11">
        <v>1</v>
      </c>
      <c r="K64" s="11">
        <v>1</v>
      </c>
      <c r="L64" s="11">
        <v>1</v>
      </c>
      <c r="M64" s="11">
        <v>1</v>
      </c>
      <c r="N64" s="11">
        <v>1</v>
      </c>
      <c r="O64" s="11">
        <v>1</v>
      </c>
      <c r="P64" s="11">
        <v>1</v>
      </c>
      <c r="Q64" s="11">
        <v>1</v>
      </c>
      <c r="R64" s="11">
        <v>1</v>
      </c>
      <c r="S64" s="11">
        <v>1</v>
      </c>
    </row>
    <row r="65" spans="1:19" ht="12.75">
      <c r="A65" s="9" t="s">
        <v>41</v>
      </c>
      <c r="B65" s="11">
        <v>0</v>
      </c>
      <c r="C65" s="11">
        <v>0</v>
      </c>
      <c r="D65" s="11">
        <v>0</v>
      </c>
      <c r="E65" s="11">
        <v>0</v>
      </c>
      <c r="F65" s="11">
        <v>1</v>
      </c>
      <c r="G65" s="11">
        <v>1</v>
      </c>
      <c r="H65" s="11">
        <v>1</v>
      </c>
      <c r="I65" s="11">
        <v>1</v>
      </c>
      <c r="J65" s="11">
        <v>1</v>
      </c>
      <c r="K65" s="11">
        <v>1</v>
      </c>
      <c r="L65" s="11">
        <v>1</v>
      </c>
      <c r="M65" s="11">
        <v>1</v>
      </c>
      <c r="N65" s="11">
        <v>1</v>
      </c>
      <c r="O65" s="11">
        <v>1</v>
      </c>
      <c r="P65" s="11">
        <v>1</v>
      </c>
      <c r="Q65" s="11">
        <v>1</v>
      </c>
      <c r="R65" s="11">
        <v>1</v>
      </c>
      <c r="S65" s="11">
        <v>1</v>
      </c>
    </row>
    <row r="66" spans="1:19" ht="12.75">
      <c r="A66" s="9" t="s">
        <v>42</v>
      </c>
      <c r="B66" s="11">
        <v>0</v>
      </c>
      <c r="C66" s="11">
        <v>0</v>
      </c>
      <c r="D66" s="11">
        <v>0</v>
      </c>
      <c r="E66" s="11">
        <v>0</v>
      </c>
      <c r="F66" s="11">
        <v>1</v>
      </c>
      <c r="G66" s="11">
        <v>1</v>
      </c>
      <c r="H66" s="11">
        <v>1</v>
      </c>
      <c r="I66" s="11">
        <v>1</v>
      </c>
      <c r="J66" s="11">
        <v>1</v>
      </c>
      <c r="K66" s="11">
        <v>1</v>
      </c>
      <c r="L66" s="11">
        <v>1</v>
      </c>
      <c r="M66" s="11">
        <v>1</v>
      </c>
      <c r="N66" s="11">
        <v>1</v>
      </c>
      <c r="O66" s="11">
        <v>1</v>
      </c>
      <c r="P66" s="11">
        <v>1</v>
      </c>
      <c r="Q66" s="11">
        <v>1</v>
      </c>
      <c r="R66" s="11">
        <v>1</v>
      </c>
      <c r="S66" s="11">
        <v>1</v>
      </c>
    </row>
    <row r="67" spans="1:19" ht="12.75">
      <c r="A67" s="9" t="s">
        <v>43</v>
      </c>
      <c r="B67" s="11">
        <v>0</v>
      </c>
      <c r="C67" s="11">
        <v>0</v>
      </c>
      <c r="D67" s="11">
        <v>0</v>
      </c>
      <c r="E67" s="11">
        <v>0</v>
      </c>
      <c r="F67" s="11">
        <v>1</v>
      </c>
      <c r="G67" s="11">
        <v>1</v>
      </c>
      <c r="H67" s="11">
        <v>1</v>
      </c>
      <c r="I67" s="11">
        <v>1</v>
      </c>
      <c r="J67" s="11">
        <v>1</v>
      </c>
      <c r="K67" s="11">
        <v>1</v>
      </c>
      <c r="L67" s="11">
        <v>1</v>
      </c>
      <c r="M67" s="11">
        <v>1</v>
      </c>
      <c r="N67" s="11">
        <v>1</v>
      </c>
      <c r="O67" s="11">
        <v>1</v>
      </c>
      <c r="P67" s="11">
        <v>1</v>
      </c>
      <c r="Q67" s="11">
        <v>1</v>
      </c>
      <c r="R67" s="11">
        <v>1</v>
      </c>
      <c r="S67" s="11">
        <v>1</v>
      </c>
    </row>
    <row r="68" spans="1:19" ht="12.75">
      <c r="A68" s="9" t="s">
        <v>44</v>
      </c>
      <c r="B68" s="11">
        <v>0</v>
      </c>
      <c r="C68" s="11">
        <v>0</v>
      </c>
      <c r="D68" s="11">
        <v>0</v>
      </c>
      <c r="E68" s="11">
        <v>0</v>
      </c>
      <c r="F68" s="11">
        <v>1</v>
      </c>
      <c r="G68" s="11">
        <v>1</v>
      </c>
      <c r="H68" s="11">
        <v>1</v>
      </c>
      <c r="I68" s="11">
        <v>1</v>
      </c>
      <c r="J68" s="11">
        <v>1</v>
      </c>
      <c r="K68" s="11">
        <v>1</v>
      </c>
      <c r="L68" s="11">
        <v>1</v>
      </c>
      <c r="M68" s="11">
        <v>1</v>
      </c>
      <c r="N68" s="11">
        <v>1</v>
      </c>
      <c r="O68" s="11">
        <v>1</v>
      </c>
      <c r="P68" s="11">
        <v>1</v>
      </c>
      <c r="Q68" s="24">
        <v>1</v>
      </c>
      <c r="R68" s="24">
        <v>1</v>
      </c>
      <c r="S68" s="24">
        <v>1</v>
      </c>
    </row>
    <row r="69" spans="1:19" ht="24">
      <c r="A69" s="9" t="s">
        <v>47</v>
      </c>
      <c r="B69" s="11">
        <v>0</v>
      </c>
      <c r="C69" s="11">
        <v>0</v>
      </c>
      <c r="D69" s="11">
        <v>0</v>
      </c>
      <c r="E69" s="11">
        <v>0</v>
      </c>
      <c r="F69" s="11">
        <v>1</v>
      </c>
      <c r="G69" s="11">
        <v>1</v>
      </c>
      <c r="H69" s="11">
        <v>1</v>
      </c>
      <c r="I69" s="11">
        <v>1</v>
      </c>
      <c r="J69" s="11">
        <v>1</v>
      </c>
      <c r="K69" s="11">
        <v>1</v>
      </c>
      <c r="L69" s="11">
        <v>1</v>
      </c>
      <c r="M69" s="11">
        <v>1</v>
      </c>
      <c r="N69" s="11">
        <v>1</v>
      </c>
      <c r="O69" s="11">
        <v>1</v>
      </c>
      <c r="P69" s="11">
        <v>1</v>
      </c>
      <c r="Q69" s="24">
        <v>1</v>
      </c>
      <c r="R69" s="24">
        <v>1</v>
      </c>
      <c r="S69" s="24">
        <v>1</v>
      </c>
    </row>
    <row r="70" spans="1:19" ht="12.75">
      <c r="A70" s="9" t="s">
        <v>48</v>
      </c>
      <c r="B70" s="11">
        <v>0</v>
      </c>
      <c r="C70" s="17">
        <v>0</v>
      </c>
      <c r="D70" s="17">
        <v>0</v>
      </c>
      <c r="E70" s="17">
        <v>0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24">
        <v>1</v>
      </c>
      <c r="R70" s="24">
        <v>1</v>
      </c>
      <c r="S70" s="24">
        <v>1</v>
      </c>
    </row>
    <row r="71" spans="1:19" ht="12.75">
      <c r="A71" s="16"/>
      <c r="B71" s="11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</row>
    <row r="72" spans="1:19" ht="12.75">
      <c r="A72" s="21" t="s">
        <v>49</v>
      </c>
      <c r="B72" s="11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</row>
    <row r="73" spans="1:18" ht="24">
      <c r="A73" s="18" t="s">
        <v>50</v>
      </c>
      <c r="B73" s="8">
        <v>1991</v>
      </c>
      <c r="C73" s="8">
        <v>1992</v>
      </c>
      <c r="D73" s="8">
        <v>1993</v>
      </c>
      <c r="E73" s="8">
        <v>1994</v>
      </c>
      <c r="F73" s="8">
        <v>1995</v>
      </c>
      <c r="G73" s="8">
        <v>1996</v>
      </c>
      <c r="H73" s="8">
        <v>1997</v>
      </c>
      <c r="I73" s="8">
        <v>1998</v>
      </c>
      <c r="J73" s="8">
        <v>1999</v>
      </c>
      <c r="K73" s="8">
        <v>2000</v>
      </c>
      <c r="L73" s="8">
        <v>2001</v>
      </c>
      <c r="M73" s="6">
        <v>2002</v>
      </c>
      <c r="N73" s="8">
        <v>2003</v>
      </c>
      <c r="O73" s="6">
        <v>2004</v>
      </c>
      <c r="P73" s="6">
        <v>2005</v>
      </c>
      <c r="Q73" s="6">
        <v>2006</v>
      </c>
      <c r="R73" s="6">
        <v>2007</v>
      </c>
    </row>
    <row r="74" spans="1:18" ht="24">
      <c r="A74" s="9" t="s">
        <v>51</v>
      </c>
      <c r="B74" s="13">
        <v>18</v>
      </c>
      <c r="C74" s="13"/>
      <c r="D74" s="13">
        <v>19</v>
      </c>
      <c r="E74" s="13"/>
      <c r="F74" s="13">
        <v>17.2</v>
      </c>
      <c r="G74" s="13"/>
      <c r="H74" s="13">
        <v>17.4</v>
      </c>
      <c r="I74" s="13"/>
      <c r="J74" s="13">
        <v>11.7</v>
      </c>
      <c r="K74" s="13"/>
      <c r="L74" s="13">
        <v>7.1</v>
      </c>
      <c r="M74" s="10"/>
      <c r="N74" s="10">
        <v>7.2</v>
      </c>
      <c r="O74" s="10"/>
      <c r="P74" s="10">
        <v>7.6</v>
      </c>
      <c r="Q74" s="10"/>
      <c r="R74" s="10">
        <v>9.3</v>
      </c>
    </row>
    <row r="75" spans="1:18" ht="24">
      <c r="A75" s="9" t="s">
        <v>52</v>
      </c>
      <c r="B75" s="13">
        <v>15.6</v>
      </c>
      <c r="C75" s="13"/>
      <c r="D75" s="13">
        <v>15.7</v>
      </c>
      <c r="E75" s="13"/>
      <c r="F75" s="13">
        <v>16.9</v>
      </c>
      <c r="G75" s="13"/>
      <c r="H75" s="13">
        <v>15</v>
      </c>
      <c r="I75" s="13"/>
      <c r="J75" s="13">
        <v>11.8</v>
      </c>
      <c r="K75" s="13"/>
      <c r="L75" s="13">
        <v>9.6</v>
      </c>
      <c r="M75" s="10"/>
      <c r="N75" s="10">
        <v>7.3</v>
      </c>
      <c r="O75" s="10"/>
      <c r="P75" s="10">
        <v>7.1</v>
      </c>
      <c r="Q75" s="10"/>
      <c r="R75" s="10">
        <v>5.7</v>
      </c>
    </row>
    <row r="76" spans="1:18" ht="24">
      <c r="A76" s="9" t="s">
        <v>53</v>
      </c>
      <c r="B76" s="13">
        <v>16.8</v>
      </c>
      <c r="C76" s="13"/>
      <c r="D76" s="13">
        <v>17.4</v>
      </c>
      <c r="E76" s="13"/>
      <c r="F76" s="13">
        <v>17</v>
      </c>
      <c r="G76" s="13"/>
      <c r="H76" s="13">
        <v>16.4</v>
      </c>
      <c r="I76" s="13"/>
      <c r="J76" s="13">
        <v>11.9</v>
      </c>
      <c r="K76" s="13"/>
      <c r="L76" s="13">
        <v>8.3</v>
      </c>
      <c r="M76" s="10"/>
      <c r="N76" s="10">
        <v>7.3</v>
      </c>
      <c r="O76" s="10"/>
      <c r="P76" s="10">
        <v>7.4</v>
      </c>
      <c r="Q76" s="10"/>
      <c r="R76" s="10">
        <v>7.9</v>
      </c>
    </row>
    <row r="77" spans="1:18" ht="12.75">
      <c r="A77" s="16"/>
      <c r="B77" s="10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1:19" ht="12.75">
      <c r="A78" s="18" t="s">
        <v>54</v>
      </c>
      <c r="B78" s="8">
        <v>1991</v>
      </c>
      <c r="C78" s="8">
        <v>1992</v>
      </c>
      <c r="D78" s="8">
        <v>1993</v>
      </c>
      <c r="E78" s="8">
        <v>1994</v>
      </c>
      <c r="F78" s="8">
        <v>1995</v>
      </c>
      <c r="G78" s="8">
        <v>1996</v>
      </c>
      <c r="H78" s="8">
        <v>1997</v>
      </c>
      <c r="I78" s="8">
        <v>1998</v>
      </c>
      <c r="J78" s="8">
        <v>1999</v>
      </c>
      <c r="K78" s="8">
        <v>2000</v>
      </c>
      <c r="L78" s="8">
        <v>2001</v>
      </c>
      <c r="M78" s="6">
        <v>2002</v>
      </c>
      <c r="N78" s="6">
        <v>2003</v>
      </c>
      <c r="O78" s="6">
        <v>2004</v>
      </c>
      <c r="P78" s="6">
        <v>2005</v>
      </c>
      <c r="Q78" s="6">
        <v>2006</v>
      </c>
      <c r="R78" s="6">
        <v>2007</v>
      </c>
      <c r="S78" s="6">
        <v>2008</v>
      </c>
    </row>
    <row r="79" spans="1:19" ht="24">
      <c r="A79" s="9" t="s">
        <v>55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0"/>
      <c r="M79" s="10"/>
      <c r="N79" s="10">
        <v>3.3</v>
      </c>
      <c r="O79" s="10"/>
      <c r="P79" s="10">
        <v>2</v>
      </c>
      <c r="Q79" s="6"/>
      <c r="R79" s="10">
        <v>2.3</v>
      </c>
      <c r="S79" s="10"/>
    </row>
    <row r="80" spans="1:19" ht="24">
      <c r="A80" s="9" t="s">
        <v>56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0"/>
      <c r="M80" s="10"/>
      <c r="N80" s="10">
        <v>8.8</v>
      </c>
      <c r="O80" s="10"/>
      <c r="P80" s="10">
        <v>10.3</v>
      </c>
      <c r="Q80" s="10"/>
      <c r="R80" s="10">
        <v>7.9</v>
      </c>
      <c r="S80" s="10"/>
    </row>
    <row r="81" spans="1:19" ht="12.75">
      <c r="A81" s="16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7"/>
      <c r="N81" s="17"/>
      <c r="O81" s="17"/>
      <c r="P81" s="17"/>
      <c r="Q81" s="17"/>
      <c r="R81" s="10"/>
      <c r="S81" s="10"/>
    </row>
    <row r="82" spans="1:18" ht="24">
      <c r="A82" s="18" t="s">
        <v>57</v>
      </c>
      <c r="B82" s="8">
        <v>1991</v>
      </c>
      <c r="C82" s="8">
        <v>1992</v>
      </c>
      <c r="D82" s="8">
        <v>1993</v>
      </c>
      <c r="E82" s="8">
        <v>1994</v>
      </c>
      <c r="F82" s="8">
        <v>1995</v>
      </c>
      <c r="G82" s="8">
        <v>1996</v>
      </c>
      <c r="H82" s="8">
        <v>1997</v>
      </c>
      <c r="I82" s="8">
        <v>1998</v>
      </c>
      <c r="J82" s="8">
        <v>1999</v>
      </c>
      <c r="K82" s="8">
        <v>2000</v>
      </c>
      <c r="L82" s="8">
        <v>2001</v>
      </c>
      <c r="M82" s="8">
        <v>2002</v>
      </c>
      <c r="N82" s="8">
        <v>2003</v>
      </c>
      <c r="O82" s="8">
        <v>2004</v>
      </c>
      <c r="P82" s="6">
        <v>2005</v>
      </c>
      <c r="Q82" s="6">
        <v>2006</v>
      </c>
      <c r="R82" s="6">
        <v>2007</v>
      </c>
    </row>
    <row r="83" spans="1:18" ht="24">
      <c r="A83" s="9" t="s">
        <v>58</v>
      </c>
      <c r="B83" s="13">
        <v>17</v>
      </c>
      <c r="C83" s="13">
        <v>19.4</v>
      </c>
      <c r="D83" s="13">
        <v>15.5</v>
      </c>
      <c r="E83" s="13">
        <v>17</v>
      </c>
      <c r="F83" s="13">
        <v>16.5</v>
      </c>
      <c r="G83" s="13">
        <v>18.6</v>
      </c>
      <c r="H83" s="13">
        <v>16.1</v>
      </c>
      <c r="I83" s="13">
        <v>15.9</v>
      </c>
      <c r="J83" s="13">
        <v>16.6</v>
      </c>
      <c r="K83" s="13">
        <v>14.5</v>
      </c>
      <c r="L83" s="13">
        <v>14.6</v>
      </c>
      <c r="M83" s="13">
        <v>14.2</v>
      </c>
      <c r="N83" s="13">
        <v>14</v>
      </c>
      <c r="O83" s="13">
        <v>11.7</v>
      </c>
      <c r="P83" s="10">
        <v>13.7</v>
      </c>
      <c r="Q83" s="10">
        <v>10.4</v>
      </c>
      <c r="R83" s="10">
        <v>15.5</v>
      </c>
    </row>
    <row r="84" spans="1:18" ht="24">
      <c r="A84" s="9" t="s">
        <v>59</v>
      </c>
      <c r="B84" s="13">
        <v>12</v>
      </c>
      <c r="C84" s="13">
        <v>12.2</v>
      </c>
      <c r="D84" s="13">
        <v>13.5</v>
      </c>
      <c r="E84" s="13">
        <v>14.4</v>
      </c>
      <c r="F84" s="13">
        <v>10.1</v>
      </c>
      <c r="G84" s="13">
        <v>13.4</v>
      </c>
      <c r="H84" s="13">
        <v>11.5</v>
      </c>
      <c r="I84" s="13">
        <v>12.5</v>
      </c>
      <c r="J84" s="13">
        <v>11.4</v>
      </c>
      <c r="K84" s="13">
        <v>11.4</v>
      </c>
      <c r="L84" s="13">
        <v>12.1</v>
      </c>
      <c r="M84" s="13">
        <v>11.3</v>
      </c>
      <c r="N84" s="13">
        <v>9.9</v>
      </c>
      <c r="O84" s="13">
        <v>9.4</v>
      </c>
      <c r="P84" s="10">
        <v>9.3</v>
      </c>
      <c r="Q84" s="10">
        <v>9.2</v>
      </c>
      <c r="R84" s="10">
        <v>8</v>
      </c>
    </row>
    <row r="85" spans="1:18" ht="24">
      <c r="A85" s="9" t="s">
        <v>60</v>
      </c>
      <c r="B85" s="13">
        <v>14.4</v>
      </c>
      <c r="C85" s="13">
        <v>15.7</v>
      </c>
      <c r="D85" s="13">
        <v>14.5</v>
      </c>
      <c r="E85" s="13">
        <v>15.7</v>
      </c>
      <c r="F85" s="13">
        <v>13.2</v>
      </c>
      <c r="G85" s="13">
        <v>15.9</v>
      </c>
      <c r="H85" s="13">
        <v>13.8</v>
      </c>
      <c r="I85" s="13">
        <v>14.2</v>
      </c>
      <c r="J85" s="13">
        <v>13.9</v>
      </c>
      <c r="K85" s="13">
        <v>12.9</v>
      </c>
      <c r="L85" s="13">
        <v>13.3</v>
      </c>
      <c r="M85" s="13">
        <v>12.7</v>
      </c>
      <c r="N85" s="13">
        <v>12</v>
      </c>
      <c r="O85" s="13">
        <v>10.5</v>
      </c>
      <c r="P85" s="10">
        <v>11.5</v>
      </c>
      <c r="Q85" s="10">
        <v>9.8</v>
      </c>
      <c r="R85" s="10">
        <v>11.7</v>
      </c>
    </row>
    <row r="86" spans="1:18" ht="12.75">
      <c r="A86" s="16"/>
      <c r="B86" s="10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pans="1:18" ht="12.75">
      <c r="A87" s="21" t="s">
        <v>61</v>
      </c>
      <c r="B87" s="10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</row>
    <row r="88" spans="1:17" ht="12.75">
      <c r="A88" s="21" t="s">
        <v>62</v>
      </c>
      <c r="B88" s="8">
        <v>1991</v>
      </c>
      <c r="C88" s="8">
        <v>1992</v>
      </c>
      <c r="D88" s="8">
        <v>1993</v>
      </c>
      <c r="E88" s="8">
        <v>1994</v>
      </c>
      <c r="F88" s="8">
        <v>1995</v>
      </c>
      <c r="G88" s="8">
        <v>1996</v>
      </c>
      <c r="H88" s="8">
        <v>1997</v>
      </c>
      <c r="I88" s="8">
        <v>1998</v>
      </c>
      <c r="J88" s="8">
        <v>1999</v>
      </c>
      <c r="K88" s="8">
        <v>2000</v>
      </c>
      <c r="L88" s="8">
        <v>2001</v>
      </c>
      <c r="M88" s="8">
        <v>2002</v>
      </c>
      <c r="N88" s="6">
        <v>2003</v>
      </c>
      <c r="O88" s="6" t="s">
        <v>92</v>
      </c>
      <c r="P88" s="6" t="s">
        <v>94</v>
      </c>
      <c r="Q88" s="6" t="s">
        <v>102</v>
      </c>
    </row>
    <row r="89" spans="1:17" ht="36">
      <c r="A89" s="9" t="s">
        <v>63</v>
      </c>
      <c r="B89" s="13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38">
        <v>6.57</v>
      </c>
      <c r="N89" s="39"/>
      <c r="O89" s="10">
        <v>6.81</v>
      </c>
      <c r="P89" s="10">
        <v>8.68</v>
      </c>
      <c r="Q89" s="10">
        <v>8.11</v>
      </c>
    </row>
    <row r="90" spans="1:17" ht="36">
      <c r="A90" s="9" t="s">
        <v>64</v>
      </c>
      <c r="B90" s="13"/>
      <c r="C90" s="11"/>
      <c r="D90" s="11"/>
      <c r="E90" s="11"/>
      <c r="F90" s="11"/>
      <c r="G90" s="11"/>
      <c r="H90" s="11"/>
      <c r="I90" s="11"/>
      <c r="J90" s="11"/>
      <c r="K90" s="11"/>
      <c r="L90" s="13"/>
      <c r="M90" s="38">
        <v>24.61</v>
      </c>
      <c r="N90" s="39"/>
      <c r="O90" s="10">
        <v>25.47</v>
      </c>
      <c r="P90" s="10">
        <v>27.82</v>
      </c>
      <c r="Q90" s="10">
        <v>27.69</v>
      </c>
    </row>
    <row r="91" spans="1:17" ht="36">
      <c r="A91" s="9" t="s">
        <v>65</v>
      </c>
      <c r="B91" s="13"/>
      <c r="C91" s="11"/>
      <c r="D91" s="11"/>
      <c r="E91" s="11"/>
      <c r="F91" s="11"/>
      <c r="G91" s="11"/>
      <c r="H91" s="11"/>
      <c r="I91" s="11"/>
      <c r="J91" s="11"/>
      <c r="K91" s="11"/>
      <c r="L91" s="13"/>
      <c r="M91" s="38">
        <v>16.36</v>
      </c>
      <c r="N91" s="39"/>
      <c r="O91" s="10">
        <v>17.41</v>
      </c>
      <c r="P91" s="10">
        <v>18.55</v>
      </c>
      <c r="Q91" s="10">
        <v>18.98</v>
      </c>
    </row>
    <row r="92" spans="1:17" ht="24">
      <c r="A92" s="9" t="s">
        <v>66</v>
      </c>
      <c r="B92" s="13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38">
        <v>16.74</v>
      </c>
      <c r="N92" s="39"/>
      <c r="O92" s="10">
        <v>17.63</v>
      </c>
      <c r="P92" s="10">
        <v>19.12</v>
      </c>
      <c r="Q92" s="10">
        <v>19.31</v>
      </c>
    </row>
    <row r="93" spans="1:17" ht="36">
      <c r="A93" s="9" t="s">
        <v>67</v>
      </c>
      <c r="B93" s="10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40">
        <v>8.43</v>
      </c>
      <c r="N93" s="41"/>
      <c r="O93" s="10">
        <v>8.69</v>
      </c>
      <c r="P93" s="10">
        <v>10.4</v>
      </c>
      <c r="Q93" s="10">
        <v>9.8</v>
      </c>
    </row>
    <row r="94" spans="1:17" ht="36">
      <c r="A94" s="9" t="s">
        <v>68</v>
      </c>
      <c r="B94" s="10"/>
      <c r="C94" s="17"/>
      <c r="D94" s="17"/>
      <c r="E94" s="17"/>
      <c r="F94" s="17"/>
      <c r="G94" s="17"/>
      <c r="H94" s="17"/>
      <c r="I94" s="17"/>
      <c r="J94" s="17"/>
      <c r="K94" s="17"/>
      <c r="L94" s="10"/>
      <c r="M94" s="40">
        <v>25.46</v>
      </c>
      <c r="N94" s="41"/>
      <c r="O94" s="10">
        <v>25.96</v>
      </c>
      <c r="P94" s="10">
        <v>29.55</v>
      </c>
      <c r="Q94" s="10">
        <v>30.03</v>
      </c>
    </row>
    <row r="95" spans="1:17" ht="36">
      <c r="A95" s="9" t="s">
        <v>69</v>
      </c>
      <c r="B95" s="10"/>
      <c r="C95" s="17"/>
      <c r="D95" s="17"/>
      <c r="E95" s="17"/>
      <c r="F95" s="17"/>
      <c r="G95" s="17"/>
      <c r="H95" s="17"/>
      <c r="I95" s="17"/>
      <c r="J95" s="17"/>
      <c r="K95" s="17"/>
      <c r="L95" s="10"/>
      <c r="M95" s="36">
        <v>20.09</v>
      </c>
      <c r="N95" s="36"/>
      <c r="O95" s="10">
        <v>20.56</v>
      </c>
      <c r="P95" s="10">
        <v>20.93</v>
      </c>
      <c r="Q95" s="10">
        <v>22.05</v>
      </c>
    </row>
    <row r="96" spans="1:17" ht="24">
      <c r="A96" s="9" t="s">
        <v>70</v>
      </c>
      <c r="B96" s="10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36">
        <v>19.67</v>
      </c>
      <c r="N96" s="36"/>
      <c r="O96" s="10">
        <v>20.11</v>
      </c>
      <c r="P96" s="10">
        <v>21.3</v>
      </c>
      <c r="Q96" s="10">
        <v>22.08</v>
      </c>
    </row>
    <row r="97" spans="1:17" ht="48">
      <c r="A97" s="25" t="s">
        <v>84</v>
      </c>
      <c r="B97" s="10"/>
      <c r="C97" s="17"/>
      <c r="D97" s="17"/>
      <c r="E97" s="17"/>
      <c r="F97" s="17"/>
      <c r="G97" s="17"/>
      <c r="H97" s="17"/>
      <c r="I97" s="17"/>
      <c r="J97" s="17"/>
      <c r="K97" s="17"/>
      <c r="L97" s="10"/>
      <c r="M97" s="36">
        <v>71.49</v>
      </c>
      <c r="N97" s="36"/>
      <c r="O97" s="10">
        <v>73.44</v>
      </c>
      <c r="P97" s="10">
        <v>77.07</v>
      </c>
      <c r="Q97" s="10">
        <v>75.04</v>
      </c>
    </row>
    <row r="98" spans="1:17" ht="48">
      <c r="A98" s="25" t="s">
        <v>85</v>
      </c>
      <c r="B98" s="10"/>
      <c r="C98" s="17"/>
      <c r="D98" s="17"/>
      <c r="E98" s="17"/>
      <c r="F98" s="17"/>
      <c r="G98" s="17"/>
      <c r="H98" s="17"/>
      <c r="I98" s="17"/>
      <c r="J98" s="17"/>
      <c r="K98" s="17"/>
      <c r="L98" s="10"/>
      <c r="M98" s="36">
        <v>72.28</v>
      </c>
      <c r="N98" s="36"/>
      <c r="O98" s="10">
        <v>73.04</v>
      </c>
      <c r="P98" s="10">
        <v>77.03</v>
      </c>
      <c r="Q98" s="10">
        <v>76.24</v>
      </c>
    </row>
    <row r="99" spans="1:17" ht="48">
      <c r="A99" s="25" t="s">
        <v>86</v>
      </c>
      <c r="B99" s="10"/>
      <c r="C99" s="17"/>
      <c r="D99" s="17"/>
      <c r="E99" s="17"/>
      <c r="F99" s="17"/>
      <c r="G99" s="17"/>
      <c r="H99" s="17"/>
      <c r="I99" s="17"/>
      <c r="J99" s="17"/>
      <c r="K99" s="17"/>
      <c r="L99" s="10"/>
      <c r="M99" s="36">
        <v>76.47</v>
      </c>
      <c r="N99" s="36"/>
      <c r="O99" s="10">
        <v>76.17</v>
      </c>
      <c r="P99" s="10">
        <v>79.57</v>
      </c>
      <c r="Q99" s="10">
        <v>79.34</v>
      </c>
    </row>
    <row r="100" spans="1:17" ht="48">
      <c r="A100" s="25" t="s">
        <v>87</v>
      </c>
      <c r="B100" s="10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36">
        <v>75</v>
      </c>
      <c r="N100" s="36"/>
      <c r="O100" s="10">
        <v>75.21</v>
      </c>
      <c r="P100" s="10">
        <v>78.78</v>
      </c>
      <c r="Q100" s="10">
        <v>78.24</v>
      </c>
    </row>
    <row r="101" spans="1:17" ht="12.75">
      <c r="A101" s="25"/>
      <c r="B101" s="10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18" ht="36.75" thickBot="1">
      <c r="A102" s="18" t="s">
        <v>103</v>
      </c>
      <c r="B102" s="6">
        <v>1991</v>
      </c>
      <c r="C102" s="33">
        <v>1992</v>
      </c>
      <c r="D102" s="33">
        <v>1993</v>
      </c>
      <c r="E102" s="6">
        <v>1994</v>
      </c>
      <c r="F102" s="33">
        <v>1995</v>
      </c>
      <c r="G102" s="33">
        <v>1996</v>
      </c>
      <c r="H102" s="6">
        <v>1997</v>
      </c>
      <c r="I102" s="33">
        <v>1998</v>
      </c>
      <c r="J102" s="33">
        <v>1999</v>
      </c>
      <c r="K102" s="6">
        <v>2000</v>
      </c>
      <c r="L102" s="33">
        <v>2001</v>
      </c>
      <c r="M102" s="33">
        <v>2002</v>
      </c>
      <c r="N102" s="6">
        <v>2003</v>
      </c>
      <c r="O102" s="6">
        <v>2004</v>
      </c>
      <c r="P102" s="6">
        <v>2005</v>
      </c>
      <c r="Q102" s="33">
        <v>2006</v>
      </c>
      <c r="R102" s="33">
        <v>2007</v>
      </c>
    </row>
    <row r="103" spans="1:18" ht="36.75" thickTop="1">
      <c r="A103" s="9" t="s">
        <v>71</v>
      </c>
      <c r="B103" s="10"/>
      <c r="C103" s="37">
        <v>17</v>
      </c>
      <c r="D103" s="37"/>
      <c r="E103" s="10"/>
      <c r="F103" s="37">
        <v>15.7</v>
      </c>
      <c r="G103" s="37"/>
      <c r="H103" s="10"/>
      <c r="I103" s="37">
        <v>14.3</v>
      </c>
      <c r="J103" s="37"/>
      <c r="K103" s="10"/>
      <c r="L103" s="37">
        <v>12</v>
      </c>
      <c r="M103" s="37"/>
      <c r="N103" s="10">
        <v>11.6</v>
      </c>
      <c r="O103" s="10"/>
      <c r="P103" s="10"/>
      <c r="Q103" s="37">
        <v>12.4</v>
      </c>
      <c r="R103" s="37"/>
    </row>
    <row r="104" spans="1:18" ht="36">
      <c r="A104" s="9" t="s">
        <v>72</v>
      </c>
      <c r="B104" s="10"/>
      <c r="C104" s="36">
        <v>15.2</v>
      </c>
      <c r="D104" s="36"/>
      <c r="E104" s="10"/>
      <c r="F104" s="36">
        <v>16.3</v>
      </c>
      <c r="G104" s="36"/>
      <c r="H104" s="10"/>
      <c r="I104" s="36">
        <v>13.4</v>
      </c>
      <c r="J104" s="36"/>
      <c r="K104" s="10"/>
      <c r="L104" s="36">
        <v>12.7</v>
      </c>
      <c r="M104" s="36"/>
      <c r="N104" s="10">
        <v>10.9</v>
      </c>
      <c r="O104" s="10"/>
      <c r="P104" s="10"/>
      <c r="Q104" s="36">
        <v>15.8</v>
      </c>
      <c r="R104" s="36"/>
    </row>
    <row r="105" spans="1:18" ht="36">
      <c r="A105" s="9" t="s">
        <v>73</v>
      </c>
      <c r="B105" s="10"/>
      <c r="C105" s="36">
        <v>17.9</v>
      </c>
      <c r="D105" s="36"/>
      <c r="E105" s="10"/>
      <c r="F105" s="36">
        <v>15.4</v>
      </c>
      <c r="G105" s="36"/>
      <c r="H105" s="10"/>
      <c r="I105" s="36">
        <v>14.8</v>
      </c>
      <c r="J105" s="36"/>
      <c r="K105" s="10"/>
      <c r="L105" s="36">
        <v>11.7</v>
      </c>
      <c r="M105" s="36"/>
      <c r="N105" s="10">
        <v>12</v>
      </c>
      <c r="O105" s="10"/>
      <c r="P105" s="10"/>
      <c r="Q105" s="36">
        <v>10.8</v>
      </c>
      <c r="R105" s="36"/>
    </row>
    <row r="106" spans="1:18" ht="36">
      <c r="A106" s="9" t="s">
        <v>74</v>
      </c>
      <c r="B106" s="10"/>
      <c r="C106" s="36">
        <v>51</v>
      </c>
      <c r="D106" s="36"/>
      <c r="E106" s="10"/>
      <c r="F106" s="36">
        <v>48.8</v>
      </c>
      <c r="G106" s="36"/>
      <c r="H106" s="10"/>
      <c r="I106" s="36">
        <v>52.2</v>
      </c>
      <c r="J106" s="36"/>
      <c r="K106" s="10"/>
      <c r="L106" s="36">
        <v>57.4</v>
      </c>
      <c r="M106" s="36"/>
      <c r="N106" s="10">
        <v>55.8</v>
      </c>
      <c r="O106" s="10"/>
      <c r="P106" s="10"/>
      <c r="Q106" s="36">
        <v>54.6</v>
      </c>
      <c r="R106" s="36"/>
    </row>
    <row r="107" spans="1:18" ht="36">
      <c r="A107" s="9" t="s">
        <v>75</v>
      </c>
      <c r="B107" s="10"/>
      <c r="C107" s="36">
        <v>40.5</v>
      </c>
      <c r="D107" s="36"/>
      <c r="E107" s="10"/>
      <c r="F107" s="36">
        <v>31.9</v>
      </c>
      <c r="G107" s="36"/>
      <c r="H107" s="10"/>
      <c r="I107" s="36">
        <v>40</v>
      </c>
      <c r="J107" s="36"/>
      <c r="K107" s="10"/>
      <c r="L107" s="36">
        <v>45.1</v>
      </c>
      <c r="M107" s="36"/>
      <c r="N107" s="10">
        <v>45.2</v>
      </c>
      <c r="O107" s="10"/>
      <c r="P107" s="10"/>
      <c r="Q107" s="36">
        <v>29.8</v>
      </c>
      <c r="R107" s="36"/>
    </row>
    <row r="108" spans="1:18" ht="36">
      <c r="A108" s="9" t="s">
        <v>76</v>
      </c>
      <c r="B108" s="10"/>
      <c r="C108" s="36">
        <v>54.4</v>
      </c>
      <c r="D108" s="36"/>
      <c r="E108" s="10"/>
      <c r="F108" s="36">
        <v>54.3</v>
      </c>
      <c r="G108" s="36"/>
      <c r="H108" s="10"/>
      <c r="I108" s="36">
        <v>56.5</v>
      </c>
      <c r="J108" s="36"/>
      <c r="K108" s="10"/>
      <c r="L108" s="36">
        <v>62.2</v>
      </c>
      <c r="M108" s="36"/>
      <c r="N108" s="10">
        <v>59.4</v>
      </c>
      <c r="O108" s="10"/>
      <c r="P108" s="10"/>
      <c r="Q108" s="36">
        <v>63.2</v>
      </c>
      <c r="R108" s="36"/>
    </row>
    <row r="109" spans="1:18" ht="36">
      <c r="A109" s="9" t="s">
        <v>77</v>
      </c>
      <c r="B109" s="10"/>
      <c r="C109" s="36">
        <v>20.7</v>
      </c>
      <c r="D109" s="36"/>
      <c r="E109" s="10"/>
      <c r="F109" s="36">
        <v>26.6</v>
      </c>
      <c r="G109" s="36"/>
      <c r="H109" s="10"/>
      <c r="I109" s="36">
        <v>36.1</v>
      </c>
      <c r="J109" s="36"/>
      <c r="K109" s="10"/>
      <c r="L109" s="36">
        <v>39</v>
      </c>
      <c r="M109" s="36"/>
      <c r="N109" s="10">
        <v>58.1</v>
      </c>
      <c r="O109" s="10"/>
      <c r="P109" s="10"/>
      <c r="Q109" s="36">
        <v>65.6</v>
      </c>
      <c r="R109" s="36"/>
    </row>
    <row r="110" spans="1:18" ht="36">
      <c r="A110" s="9" t="s">
        <v>88</v>
      </c>
      <c r="B110" s="10"/>
      <c r="C110" s="36">
        <v>80.8</v>
      </c>
      <c r="D110" s="36"/>
      <c r="E110" s="10"/>
      <c r="F110" s="36">
        <v>85.3</v>
      </c>
      <c r="G110" s="36"/>
      <c r="H110" s="10"/>
      <c r="I110" s="36">
        <v>89.5</v>
      </c>
      <c r="J110" s="36"/>
      <c r="K110" s="10"/>
      <c r="L110" s="36">
        <v>92.8</v>
      </c>
      <c r="M110" s="36"/>
      <c r="N110" s="10">
        <v>94.6</v>
      </c>
      <c r="O110" s="10"/>
      <c r="P110" s="10"/>
      <c r="Q110" s="36">
        <v>95.9</v>
      </c>
      <c r="R110" s="36"/>
    </row>
    <row r="111" spans="1:18" ht="48">
      <c r="A111" s="9" t="s">
        <v>89</v>
      </c>
      <c r="B111" s="10"/>
      <c r="C111" s="36">
        <v>48.3</v>
      </c>
      <c r="D111" s="36"/>
      <c r="E111" s="10"/>
      <c r="F111" s="36">
        <v>75.8</v>
      </c>
      <c r="G111" s="36"/>
      <c r="H111" s="10"/>
      <c r="I111" s="36">
        <v>71.8</v>
      </c>
      <c r="J111" s="36"/>
      <c r="K111" s="10"/>
      <c r="L111" s="36">
        <v>76.5</v>
      </c>
      <c r="M111" s="36"/>
      <c r="N111" s="10">
        <v>77.6</v>
      </c>
      <c r="O111" s="10"/>
      <c r="P111" s="10"/>
      <c r="Q111" s="36">
        <v>75.1</v>
      </c>
      <c r="R111" s="36"/>
    </row>
    <row r="112" spans="1:18" ht="48">
      <c r="A112" s="9" t="s">
        <v>90</v>
      </c>
      <c r="B112" s="10"/>
      <c r="C112" s="36">
        <v>68.4</v>
      </c>
      <c r="D112" s="36"/>
      <c r="E112" s="10"/>
      <c r="F112" s="36">
        <v>84.8</v>
      </c>
      <c r="G112" s="36"/>
      <c r="H112" s="10"/>
      <c r="I112" s="36">
        <v>86.1</v>
      </c>
      <c r="J112" s="36"/>
      <c r="K112" s="10"/>
      <c r="L112" s="36">
        <v>85.6</v>
      </c>
      <c r="M112" s="36"/>
      <c r="N112" s="10">
        <v>86.8</v>
      </c>
      <c r="O112" s="10"/>
      <c r="P112" s="10"/>
      <c r="Q112" s="36">
        <v>85.8</v>
      </c>
      <c r="R112" s="36"/>
    </row>
    <row r="113" spans="1:18" ht="60">
      <c r="A113" s="9" t="s">
        <v>78</v>
      </c>
      <c r="B113" s="10"/>
      <c r="C113" s="36">
        <v>51.1</v>
      </c>
      <c r="D113" s="36"/>
      <c r="E113" s="10"/>
      <c r="F113" s="36">
        <v>52.4</v>
      </c>
      <c r="G113" s="36"/>
      <c r="H113" s="10"/>
      <c r="I113" s="36">
        <v>60.3</v>
      </c>
      <c r="J113" s="36"/>
      <c r="K113" s="10"/>
      <c r="L113" s="36">
        <v>63.6</v>
      </c>
      <c r="M113" s="36"/>
      <c r="N113" s="10"/>
      <c r="O113" s="10"/>
      <c r="P113" s="10"/>
      <c r="Q113" s="36">
        <v>54</v>
      </c>
      <c r="R113" s="36"/>
    </row>
    <row r="114" spans="1:18" ht="60">
      <c r="A114" s="9" t="s">
        <v>91</v>
      </c>
      <c r="B114" s="10"/>
      <c r="C114" s="36">
        <v>58.1</v>
      </c>
      <c r="D114" s="36"/>
      <c r="E114" s="10"/>
      <c r="F114" s="36">
        <v>48.4</v>
      </c>
      <c r="G114" s="36"/>
      <c r="H114" s="10"/>
      <c r="I114" s="36">
        <v>67.5</v>
      </c>
      <c r="J114" s="36"/>
      <c r="K114" s="10"/>
      <c r="L114" s="36">
        <v>54.8</v>
      </c>
      <c r="M114" s="36"/>
      <c r="N114" s="10"/>
      <c r="O114" s="10"/>
      <c r="P114" s="10"/>
      <c r="Q114" s="36">
        <v>46</v>
      </c>
      <c r="R114" s="36"/>
    </row>
    <row r="115" spans="1:18" ht="60">
      <c r="A115" s="9" t="s">
        <v>79</v>
      </c>
      <c r="B115" s="10"/>
      <c r="C115" s="36">
        <v>48.2</v>
      </c>
      <c r="D115" s="36"/>
      <c r="E115" s="10"/>
      <c r="F115" s="36">
        <v>54</v>
      </c>
      <c r="G115" s="36"/>
      <c r="H115" s="10"/>
      <c r="I115" s="36">
        <v>56.7</v>
      </c>
      <c r="J115" s="36"/>
      <c r="K115" s="10"/>
      <c r="L115" s="36">
        <v>68.6</v>
      </c>
      <c r="M115" s="36"/>
      <c r="N115" s="10"/>
      <c r="O115" s="10"/>
      <c r="P115" s="10"/>
      <c r="Q115" s="36">
        <v>58.2</v>
      </c>
      <c r="R115" s="36"/>
    </row>
    <row r="116" spans="1:18" ht="60">
      <c r="A116" s="9" t="s">
        <v>80</v>
      </c>
      <c r="B116" s="10"/>
      <c r="C116" s="36">
        <v>15.4</v>
      </c>
      <c r="D116" s="36"/>
      <c r="E116" s="10"/>
      <c r="F116" s="36">
        <v>25.8</v>
      </c>
      <c r="G116" s="36"/>
      <c r="H116" s="10"/>
      <c r="I116" s="36">
        <v>31.8</v>
      </c>
      <c r="J116" s="36"/>
      <c r="K116" s="10"/>
      <c r="L116" s="36">
        <v>35.8</v>
      </c>
      <c r="M116" s="36"/>
      <c r="N116" s="10"/>
      <c r="O116" s="10"/>
      <c r="P116" s="10"/>
      <c r="Q116" s="36">
        <v>40.6</v>
      </c>
      <c r="R116" s="36"/>
    </row>
    <row r="117" spans="1:18" ht="60">
      <c r="A117" s="9" t="s">
        <v>81</v>
      </c>
      <c r="B117" s="10"/>
      <c r="C117" s="36">
        <v>11</v>
      </c>
      <c r="D117" s="36"/>
      <c r="E117" s="10"/>
      <c r="F117" s="36">
        <v>20.4</v>
      </c>
      <c r="G117" s="36"/>
      <c r="H117" s="10"/>
      <c r="I117" s="36">
        <v>32.7</v>
      </c>
      <c r="J117" s="36"/>
      <c r="K117" s="10"/>
      <c r="L117" s="36">
        <v>35.3</v>
      </c>
      <c r="M117" s="36"/>
      <c r="N117" s="10"/>
      <c r="O117" s="10"/>
      <c r="P117" s="10"/>
      <c r="Q117" s="36">
        <v>40.9</v>
      </c>
      <c r="R117" s="36"/>
    </row>
    <row r="118" spans="1:18" ht="60">
      <c r="A118" s="9" t="s">
        <v>82</v>
      </c>
      <c r="B118" s="10"/>
      <c r="C118" s="36">
        <v>17</v>
      </c>
      <c r="D118" s="36"/>
      <c r="E118" s="10"/>
      <c r="F118" s="36">
        <v>28.2</v>
      </c>
      <c r="G118" s="36"/>
      <c r="H118" s="10"/>
      <c r="I118" s="36">
        <v>31.4</v>
      </c>
      <c r="J118" s="36"/>
      <c r="K118" s="10"/>
      <c r="L118" s="36">
        <v>36</v>
      </c>
      <c r="M118" s="36"/>
      <c r="N118" s="10"/>
      <c r="O118" s="10"/>
      <c r="P118" s="10"/>
      <c r="Q118" s="36">
        <v>40.5</v>
      </c>
      <c r="R118" s="36"/>
    </row>
    <row r="120" ht="12.75">
      <c r="B120" s="4"/>
    </row>
    <row r="121" ht="12.75">
      <c r="B121" s="4"/>
    </row>
    <row r="122" ht="12.75">
      <c r="B122" s="4"/>
    </row>
  </sheetData>
  <sheetProtection/>
  <mergeCells count="92">
    <mergeCell ref="C118:D118"/>
    <mergeCell ref="F118:G118"/>
    <mergeCell ref="I118:J118"/>
    <mergeCell ref="L118:M118"/>
    <mergeCell ref="C117:D117"/>
    <mergeCell ref="F117:G117"/>
    <mergeCell ref="I117:J117"/>
    <mergeCell ref="L117:M117"/>
    <mergeCell ref="C116:D116"/>
    <mergeCell ref="F116:G116"/>
    <mergeCell ref="I116:J116"/>
    <mergeCell ref="L116:M116"/>
    <mergeCell ref="C115:D115"/>
    <mergeCell ref="F115:G115"/>
    <mergeCell ref="I115:J115"/>
    <mergeCell ref="L115:M115"/>
    <mergeCell ref="C114:D114"/>
    <mergeCell ref="F114:G114"/>
    <mergeCell ref="I114:J114"/>
    <mergeCell ref="L114:M114"/>
    <mergeCell ref="C113:D113"/>
    <mergeCell ref="F113:G113"/>
    <mergeCell ref="I113:J113"/>
    <mergeCell ref="L113:M113"/>
    <mergeCell ref="C112:D112"/>
    <mergeCell ref="F112:G112"/>
    <mergeCell ref="I112:J112"/>
    <mergeCell ref="L112:M112"/>
    <mergeCell ref="C111:D111"/>
    <mergeCell ref="F111:G111"/>
    <mergeCell ref="I111:J111"/>
    <mergeCell ref="L111:M111"/>
    <mergeCell ref="C110:D110"/>
    <mergeCell ref="F110:G110"/>
    <mergeCell ref="I110:J110"/>
    <mergeCell ref="L110:M110"/>
    <mergeCell ref="C109:D109"/>
    <mergeCell ref="F109:G109"/>
    <mergeCell ref="I109:J109"/>
    <mergeCell ref="L109:M109"/>
    <mergeCell ref="C108:D108"/>
    <mergeCell ref="F108:G108"/>
    <mergeCell ref="I108:J108"/>
    <mergeCell ref="L108:M108"/>
    <mergeCell ref="C107:D107"/>
    <mergeCell ref="F107:G107"/>
    <mergeCell ref="I107:J107"/>
    <mergeCell ref="L107:M107"/>
    <mergeCell ref="C106:D106"/>
    <mergeCell ref="F106:G106"/>
    <mergeCell ref="I106:J106"/>
    <mergeCell ref="L106:M106"/>
    <mergeCell ref="C105:D105"/>
    <mergeCell ref="F105:G105"/>
    <mergeCell ref="I105:J105"/>
    <mergeCell ref="L105:M105"/>
    <mergeCell ref="C104:D104"/>
    <mergeCell ref="F104:G104"/>
    <mergeCell ref="I104:J104"/>
    <mergeCell ref="L104:M104"/>
    <mergeCell ref="C103:D103"/>
    <mergeCell ref="F103:G103"/>
    <mergeCell ref="I103:J103"/>
    <mergeCell ref="L103:M103"/>
    <mergeCell ref="M99:N99"/>
    <mergeCell ref="M100:N100"/>
    <mergeCell ref="M93:N93"/>
    <mergeCell ref="M94:N94"/>
    <mergeCell ref="M95:N95"/>
    <mergeCell ref="M96:N96"/>
    <mergeCell ref="M89:N89"/>
    <mergeCell ref="M90:N90"/>
    <mergeCell ref="M91:N91"/>
    <mergeCell ref="M92:N92"/>
    <mergeCell ref="M97:N97"/>
    <mergeCell ref="M98:N98"/>
    <mergeCell ref="Q103:R103"/>
    <mergeCell ref="Q104:R104"/>
    <mergeCell ref="Q105:R105"/>
    <mergeCell ref="Q106:R106"/>
    <mergeCell ref="Q107:R107"/>
    <mergeCell ref="Q108:R108"/>
    <mergeCell ref="Q109:R109"/>
    <mergeCell ref="Q110:R110"/>
    <mergeCell ref="Q115:R115"/>
    <mergeCell ref="Q116:R116"/>
    <mergeCell ref="Q117:R117"/>
    <mergeCell ref="Q118:R118"/>
    <mergeCell ref="Q111:R111"/>
    <mergeCell ref="Q112:R112"/>
    <mergeCell ref="Q113:R113"/>
    <mergeCell ref="Q114:R11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16" sqref="C16:C29"/>
    </sheetView>
  </sheetViews>
  <sheetFormatPr defaultColWidth="9.140625" defaultRowHeight="12.75"/>
  <sheetData>
    <row r="1" spans="1:13" ht="12.75">
      <c r="A1">
        <v>18</v>
      </c>
      <c r="B1" s="2">
        <v>23</v>
      </c>
      <c r="C1" s="4">
        <f>A1+B1</f>
        <v>41</v>
      </c>
      <c r="D1">
        <v>0.6736250838363514</v>
      </c>
      <c r="E1" s="4">
        <f>C1/D1</f>
        <v>60.86471686372122</v>
      </c>
      <c r="G1">
        <v>167.6</v>
      </c>
      <c r="H1">
        <v>0.6736250838363514</v>
      </c>
      <c r="I1" s="4">
        <f>G1/H1</f>
        <v>248.80308649657746</v>
      </c>
      <c r="K1">
        <v>167.92</v>
      </c>
      <c r="L1">
        <v>0.6736250838363514</v>
      </c>
      <c r="M1" s="4">
        <f>K1/L1</f>
        <v>249.27812818917235</v>
      </c>
    </row>
    <row r="2" spans="1:13" ht="12.75">
      <c r="A2">
        <v>20</v>
      </c>
      <c r="B2" s="2">
        <v>26.5</v>
      </c>
      <c r="C2" s="4">
        <f aca="true" t="shared" si="0" ref="C2:C14">A2+B2</f>
        <v>46.5</v>
      </c>
      <c r="D2">
        <v>0.6952129443326627</v>
      </c>
      <c r="E2" s="4">
        <f aca="true" t="shared" si="1" ref="E2:E14">C2/D2</f>
        <v>66.88598130841122</v>
      </c>
      <c r="G2">
        <v>173.43333333333334</v>
      </c>
      <c r="H2">
        <v>0.6952129443326627</v>
      </c>
      <c r="I2" s="4">
        <f aca="true" t="shared" si="2" ref="I2:I14">G2/H2</f>
        <v>249.4679288513717</v>
      </c>
      <c r="K2">
        <v>191.53</v>
      </c>
      <c r="L2">
        <v>0.6952129443326627</v>
      </c>
      <c r="M2" s="4">
        <f aca="true" t="shared" si="3" ref="M2:M11">K2/L2</f>
        <v>275.49832258064515</v>
      </c>
    </row>
    <row r="3" spans="1:13" ht="12.75">
      <c r="A3">
        <v>22</v>
      </c>
      <c r="B3" s="2">
        <v>26.5</v>
      </c>
      <c r="C3" s="4">
        <f t="shared" si="0"/>
        <v>48.5</v>
      </c>
      <c r="D3">
        <v>0.7169265593561369</v>
      </c>
      <c r="E3" s="4">
        <f t="shared" si="1"/>
        <v>67.64988598491492</v>
      </c>
      <c r="G3">
        <v>174.2</v>
      </c>
      <c r="H3">
        <v>0.7169265593561369</v>
      </c>
      <c r="I3" s="4">
        <f t="shared" si="2"/>
        <v>242.9816523416944</v>
      </c>
      <c r="K3">
        <v>184.17</v>
      </c>
      <c r="L3">
        <v>0.7169265593561369</v>
      </c>
      <c r="M3" s="4">
        <f t="shared" si="3"/>
        <v>256.8882371513769</v>
      </c>
    </row>
    <row r="4" spans="1:13" ht="12.75">
      <c r="A4">
        <v>24</v>
      </c>
      <c r="B4" s="2">
        <v>26.5</v>
      </c>
      <c r="C4" s="4">
        <f t="shared" si="0"/>
        <v>50.5</v>
      </c>
      <c r="D4">
        <v>0.7354963112005365</v>
      </c>
      <c r="E4" s="4">
        <f t="shared" si="1"/>
        <v>68.6611193434401</v>
      </c>
      <c r="G4">
        <v>163.2</v>
      </c>
      <c r="H4">
        <v>0.7354963112005365</v>
      </c>
      <c r="I4" s="4">
        <f t="shared" si="2"/>
        <v>221.8909836999886</v>
      </c>
      <c r="K4">
        <v>179.07</v>
      </c>
      <c r="L4">
        <v>0.7354963112005365</v>
      </c>
      <c r="M4" s="4">
        <f t="shared" si="3"/>
        <v>243.46825031346177</v>
      </c>
    </row>
    <row r="5" spans="1:13" ht="12.75">
      <c r="A5">
        <v>24</v>
      </c>
      <c r="B5" s="2">
        <v>26.5</v>
      </c>
      <c r="C5" s="4">
        <f t="shared" si="0"/>
        <v>50.5</v>
      </c>
      <c r="D5">
        <v>0.7565811535881958</v>
      </c>
      <c r="E5" s="4">
        <f t="shared" si="1"/>
        <v>66.74763144772564</v>
      </c>
      <c r="G5">
        <v>170.83333333333334</v>
      </c>
      <c r="H5">
        <v>0.7565811535881958</v>
      </c>
      <c r="I5" s="4">
        <f t="shared" si="2"/>
        <v>225.7964430162336</v>
      </c>
      <c r="K5">
        <v>186.53</v>
      </c>
      <c r="L5">
        <v>0.7565811535881958</v>
      </c>
      <c r="M5" s="4">
        <f t="shared" si="3"/>
        <v>246.54328106820324</v>
      </c>
    </row>
    <row r="6" spans="1:13" ht="12.75">
      <c r="A6">
        <v>24</v>
      </c>
      <c r="B6" s="2">
        <v>26.5</v>
      </c>
      <c r="C6" s="4">
        <f t="shared" si="0"/>
        <v>50.5</v>
      </c>
      <c r="D6">
        <v>0.7771629778672032</v>
      </c>
      <c r="E6" s="4">
        <f t="shared" si="1"/>
        <v>64.9799352750809</v>
      </c>
      <c r="G6">
        <v>178.66666666666666</v>
      </c>
      <c r="H6">
        <v>0.7771629778672032</v>
      </c>
      <c r="I6" s="4">
        <f t="shared" si="2"/>
        <v>229.89600862998918</v>
      </c>
      <c r="K6">
        <v>193.87</v>
      </c>
      <c r="L6">
        <v>0.7771629778672032</v>
      </c>
      <c r="M6" s="4">
        <f t="shared" si="3"/>
        <v>249.4586148867314</v>
      </c>
    </row>
    <row r="7" spans="1:13" ht="12.75">
      <c r="A7">
        <v>24</v>
      </c>
      <c r="B7" s="2">
        <v>26.5</v>
      </c>
      <c r="C7" s="4">
        <f t="shared" si="0"/>
        <v>50.5</v>
      </c>
      <c r="D7">
        <v>0.7993376928236083</v>
      </c>
      <c r="E7" s="4">
        <f t="shared" si="1"/>
        <v>63.177303476847236</v>
      </c>
      <c r="G7">
        <v>190.0333333333333</v>
      </c>
      <c r="H7">
        <v>0.7993376928236083</v>
      </c>
      <c r="I7" s="4">
        <f t="shared" si="2"/>
        <v>237.73848654884887</v>
      </c>
      <c r="K7">
        <v>215.33</v>
      </c>
      <c r="L7">
        <v>0.7993376928236083</v>
      </c>
      <c r="M7" s="4">
        <f t="shared" si="3"/>
        <v>269.3855199538518</v>
      </c>
    </row>
    <row r="8" spans="1:13" ht="12.75">
      <c r="A8">
        <v>24</v>
      </c>
      <c r="B8" s="2">
        <v>51.5</v>
      </c>
      <c r="C8" s="4">
        <f t="shared" si="0"/>
        <v>75.5</v>
      </c>
      <c r="D8">
        <v>0.8135898725687458</v>
      </c>
      <c r="E8" s="4">
        <f t="shared" si="1"/>
        <v>92.79859858828378</v>
      </c>
      <c r="G8">
        <v>229.7</v>
      </c>
      <c r="H8">
        <v>0.8135898725687458</v>
      </c>
      <c r="I8" s="4">
        <f t="shared" si="2"/>
        <v>282.3289814003812</v>
      </c>
      <c r="K8">
        <v>246.87</v>
      </c>
      <c r="L8">
        <v>0.8135898725687458</v>
      </c>
      <c r="M8" s="4">
        <f t="shared" si="3"/>
        <v>303.4329805760214</v>
      </c>
    </row>
    <row r="9" spans="1:13" ht="12.75">
      <c r="A9">
        <v>24</v>
      </c>
      <c r="B9" s="2">
        <v>51.5</v>
      </c>
      <c r="C9" s="4">
        <f t="shared" si="0"/>
        <v>75.5</v>
      </c>
      <c r="D9">
        <v>0.8276743796109992</v>
      </c>
      <c r="E9" s="4">
        <f t="shared" si="1"/>
        <v>91.21944796150926</v>
      </c>
      <c r="G9">
        <v>266.76666666666665</v>
      </c>
      <c r="H9">
        <v>0.8276743796109992</v>
      </c>
      <c r="I9" s="4">
        <f t="shared" si="2"/>
        <v>322.308716130666</v>
      </c>
      <c r="K9">
        <v>301.13</v>
      </c>
      <c r="L9">
        <v>0.8276743796109992</v>
      </c>
      <c r="M9" s="4">
        <f t="shared" si="3"/>
        <v>363.8266538364143</v>
      </c>
    </row>
    <row r="10" spans="1:13" ht="12.75">
      <c r="A10">
        <v>29</v>
      </c>
      <c r="B10" s="2">
        <v>51.5</v>
      </c>
      <c r="C10" s="4">
        <f t="shared" si="0"/>
        <v>80.5</v>
      </c>
      <c r="D10">
        <v>0.8515677397719651</v>
      </c>
      <c r="E10" s="4">
        <f t="shared" si="1"/>
        <v>94.53152842727049</v>
      </c>
      <c r="G10">
        <v>320.66666666666663</v>
      </c>
      <c r="H10">
        <v>0.8515677397719651</v>
      </c>
      <c r="I10" s="4">
        <f t="shared" si="2"/>
        <v>376.5603741078021</v>
      </c>
      <c r="K10">
        <v>344.9</v>
      </c>
      <c r="L10">
        <v>0.8515677397719651</v>
      </c>
      <c r="M10" s="4">
        <f t="shared" si="3"/>
        <v>405.0176913610632</v>
      </c>
    </row>
    <row r="11" spans="1:13" ht="12.75">
      <c r="A11">
        <v>34</v>
      </c>
      <c r="B11" s="2">
        <v>51.5</v>
      </c>
      <c r="C11" s="4">
        <f t="shared" si="0"/>
        <v>85.5</v>
      </c>
      <c r="D11">
        <v>0.880742790073776</v>
      </c>
      <c r="E11" s="4">
        <f t="shared" si="1"/>
        <v>97.07715006425205</v>
      </c>
      <c r="G11">
        <v>326.73333333333335</v>
      </c>
      <c r="H11">
        <v>0.880742790073776</v>
      </c>
      <c r="I11" s="4">
        <f t="shared" si="2"/>
        <v>370.97474656132505</v>
      </c>
      <c r="K11">
        <v>354.2</v>
      </c>
      <c r="L11">
        <v>0.880742790073776</v>
      </c>
      <c r="M11" s="4">
        <f t="shared" si="3"/>
        <v>402.1605444767027</v>
      </c>
    </row>
    <row r="12" spans="1:9" ht="12.75">
      <c r="A12">
        <v>34</v>
      </c>
      <c r="B12" s="2">
        <v>54.5</v>
      </c>
      <c r="C12" s="4">
        <f t="shared" si="0"/>
        <v>88.5</v>
      </c>
      <c r="D12">
        <v>0.8963363514419853</v>
      </c>
      <c r="E12" s="4">
        <f t="shared" si="1"/>
        <v>98.7352569798438</v>
      </c>
      <c r="G12">
        <v>335.93333333333334</v>
      </c>
      <c r="H12">
        <v>0.8963363514419853</v>
      </c>
      <c r="I12" s="4">
        <f t="shared" si="2"/>
        <v>374.784903895618</v>
      </c>
    </row>
    <row r="13" spans="1:9" ht="12.75">
      <c r="A13">
        <v>37.5</v>
      </c>
      <c r="B13" s="2">
        <v>69.5</v>
      </c>
      <c r="C13" s="4">
        <f t="shared" si="0"/>
        <v>107</v>
      </c>
      <c r="D13">
        <v>0.9160378940308518</v>
      </c>
      <c r="E13" s="4">
        <f t="shared" si="1"/>
        <v>116.8073948656935</v>
      </c>
      <c r="G13">
        <v>379.3333333333333</v>
      </c>
      <c r="H13">
        <v>0.9160378940308518</v>
      </c>
      <c r="I13" s="4">
        <f t="shared" si="2"/>
        <v>414.1022285269757</v>
      </c>
    </row>
    <row r="14" spans="1:9" ht="12.75">
      <c r="A14">
        <v>39</v>
      </c>
      <c r="B14" s="3">
        <v>69.5</v>
      </c>
      <c r="C14" s="4">
        <f t="shared" si="0"/>
        <v>108.5</v>
      </c>
      <c r="D14">
        <v>0.9360747820254862</v>
      </c>
      <c r="E14" s="4">
        <f t="shared" si="1"/>
        <v>115.90954278805249</v>
      </c>
      <c r="G14">
        <v>372.06666666666666</v>
      </c>
      <c r="H14">
        <v>0.9360747820254862</v>
      </c>
      <c r="I14" s="4">
        <f t="shared" si="2"/>
        <v>397.47536608302363</v>
      </c>
    </row>
    <row r="16" spans="2:3" ht="12.75">
      <c r="B16">
        <v>0.24463007159904535</v>
      </c>
      <c r="C16" s="4">
        <f>B16*100</f>
        <v>24.463007159904535</v>
      </c>
    </row>
    <row r="17" spans="2:3" ht="12.75">
      <c r="B17">
        <v>0.26811454929848166</v>
      </c>
      <c r="C17" s="4">
        <f aca="true" t="shared" si="4" ref="C17:C29">B17*100</f>
        <v>26.811454929848168</v>
      </c>
    </row>
    <row r="18" spans="2:3" ht="12.75">
      <c r="B18">
        <v>0.2784156142365098</v>
      </c>
      <c r="C18" s="4">
        <f t="shared" si="4"/>
        <v>27.84156142365098</v>
      </c>
    </row>
    <row r="19" spans="2:3" ht="12.75">
      <c r="B19">
        <v>0.30943627450980393</v>
      </c>
      <c r="C19" s="4">
        <f t="shared" si="4"/>
        <v>30.943627450980394</v>
      </c>
    </row>
    <row r="20" spans="2:3" ht="12.75">
      <c r="B20">
        <v>0.29560975609756096</v>
      </c>
      <c r="C20" s="4">
        <f t="shared" si="4"/>
        <v>29.560975609756095</v>
      </c>
    </row>
    <row r="21" spans="2:3" ht="12.75">
      <c r="B21">
        <v>0.2826492537313433</v>
      </c>
      <c r="C21" s="4">
        <f t="shared" si="4"/>
        <v>28.264925373134332</v>
      </c>
    </row>
    <row r="22" spans="2:3" ht="12.75">
      <c r="B22">
        <v>0.2657428521312051</v>
      </c>
      <c r="C22" s="4">
        <f t="shared" si="4"/>
        <v>26.574285213120508</v>
      </c>
    </row>
    <row r="23" spans="2:3" ht="12.75">
      <c r="B23">
        <v>0.3286895951240749</v>
      </c>
      <c r="C23" s="4">
        <f t="shared" si="4"/>
        <v>32.86895951240749</v>
      </c>
    </row>
    <row r="24" spans="2:3" ht="12.75">
      <c r="B24">
        <v>0.2830188679245283</v>
      </c>
      <c r="C24" s="4">
        <f t="shared" si="4"/>
        <v>28.30188679245283</v>
      </c>
    </row>
    <row r="25" spans="2:3" ht="12.75">
      <c r="B25">
        <v>0.25103950103950107</v>
      </c>
      <c r="C25" s="4">
        <f t="shared" si="4"/>
        <v>25.10395010395011</v>
      </c>
    </row>
    <row r="26" spans="2:3" ht="12.75">
      <c r="B26">
        <v>0.257</v>
      </c>
      <c r="C26" s="4">
        <f t="shared" si="4"/>
        <v>25.7</v>
      </c>
    </row>
    <row r="27" spans="2:3" ht="12.75">
      <c r="B27">
        <v>0.254</v>
      </c>
      <c r="C27" s="4">
        <f t="shared" si="4"/>
        <v>25.4</v>
      </c>
    </row>
    <row r="28" spans="2:3" ht="12.75">
      <c r="B28">
        <v>0.2820738137082601</v>
      </c>
      <c r="C28" s="4">
        <f t="shared" si="4"/>
        <v>28.207381370826013</v>
      </c>
    </row>
    <row r="29" spans="2:3" ht="12.75">
      <c r="B29">
        <v>0.29161440602042643</v>
      </c>
      <c r="C29" s="4">
        <f t="shared" si="4"/>
        <v>29.161440602042642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Roswell Park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dast</dc:creator>
  <cp:keywords/>
  <dc:description/>
  <cp:lastModifiedBy>phhp.jhinkel</cp:lastModifiedBy>
  <dcterms:created xsi:type="dcterms:W3CDTF">2006-03-30T18:09:18Z</dcterms:created>
  <dcterms:modified xsi:type="dcterms:W3CDTF">2009-06-04T15:04:50Z</dcterms:modified>
  <cp:category/>
  <cp:version/>
  <cp:contentType/>
  <cp:contentStatus/>
</cp:coreProperties>
</file>